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REAA\14_Eau\02_Qualité\04_Nitrates\05_GREN\GT_APLSH\"/>
    </mc:Choice>
  </mc:AlternateContent>
  <xr:revisionPtr revIDLastSave="0" documentId="13_ncr:1_{837EA2EC-D849-4960-BC72-A60422E016CC}" xr6:coauthVersionLast="47" xr6:coauthVersionMax="47" xr10:uidLastSave="{00000000-0000-0000-0000-000000000000}"/>
  <bookViews>
    <workbookView xWindow="-120" yWindow="-120" windowWidth="29040" windowHeight="15720" xr2:uid="{BD82D54C-2465-4132-9681-C471D9C7DB5A}"/>
  </bookViews>
  <sheets>
    <sheet name="Cas général 70kg APLSH" sheetId="1" r:id="rId1"/>
    <sheet name="ICPE autorisation 100kg APLSH" sheetId="2" r:id="rId2"/>
    <sheet name="ICPE enregistrement 70kg APLSH" sheetId="3" r:id="rId3"/>
    <sheet name="Cas prairies 70kg APLSH" sheetId="5" r:id="rId4"/>
    <sheet name="Cas exceptionnel prairies 20kg" sheetId="4" r:id="rId5"/>
    <sheet name="Cas effluents élevage 20kgAPLSH"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 i="6" l="1"/>
  <c r="E4" i="6" s="1"/>
  <c r="G4" i="5"/>
  <c r="E4" i="5" s="1"/>
  <c r="G4" i="4"/>
  <c r="E4" i="4" s="1"/>
  <c r="G4" i="3"/>
  <c r="E4" i="3" s="1"/>
  <c r="G4" i="2"/>
  <c r="E4" i="2" s="1"/>
  <c r="G4" i="1"/>
  <c r="E4" i="1" s="1"/>
</calcChain>
</file>

<file path=xl/sharedStrings.xml><?xml version="1.0" encoding="utf-8"?>
<sst xmlns="http://schemas.openxmlformats.org/spreadsheetml/2006/main" count="503" uniqueCount="79">
  <si>
    <t>Apport organique 1</t>
  </si>
  <si>
    <t>Quantité prévisionnelle de produit brut apportée (tMB ou m3MB)</t>
  </si>
  <si>
    <t>Proportion d’APLSH par rapport à l’azote total apporté (%)*</t>
  </si>
  <si>
    <t>Ntot du produit</t>
  </si>
  <si>
    <t>Apport organique 2</t>
  </si>
  <si>
    <t>Apport organique 3</t>
  </si>
  <si>
    <t>Apport organique 4</t>
  </si>
  <si>
    <t>Apport organique 5</t>
  </si>
  <si>
    <t>Apport minéral 1</t>
  </si>
  <si>
    <t>Ntot</t>
  </si>
  <si>
    <t>Apport minéral 2</t>
  </si>
  <si>
    <t>* Cette valeur se trouve dans la colonne % d'APLSH dans le tableau ci-dessous</t>
  </si>
  <si>
    <t>Types de PRO</t>
  </si>
  <si>
    <t>Teneur en azote total (kgN / t ou m3 de produit brut)</t>
  </si>
  <si>
    <t>Classe C/N</t>
  </si>
  <si>
    <t>Classe Nmin/Ntot    (%)</t>
  </si>
  <si>
    <t>% APLSH Période 1 
01/07 - 30/09</t>
  </si>
  <si>
    <t>% APLSH Période 2 
01/10 - 15/11</t>
  </si>
  <si>
    <t>Compost de déchets verts</t>
  </si>
  <si>
    <t>Compost de déchets verts de plus de 6 mois</t>
  </si>
  <si>
    <t>&gt; 10 ; &lt;= 20</t>
  </si>
  <si>
    <t>&lt;= 20</t>
  </si>
  <si>
    <t>Compost de déchets verts de moins de 6 mois</t>
  </si>
  <si>
    <t>&gt; 20</t>
  </si>
  <si>
    <t>Digestats de méthanisation agricole</t>
  </si>
  <si>
    <t>Digestats bruts</t>
  </si>
  <si>
    <t>&lt;= 8</t>
  </si>
  <si>
    <t>&gt; 40</t>
  </si>
  <si>
    <t>Fraction liquide après séparation de phase</t>
  </si>
  <si>
    <t>Fraction sèche après séparation de phase</t>
  </si>
  <si>
    <t>Boues de stations d’épuration de papeterie</t>
  </si>
  <si>
    <t>Boues mixtes papetières 20&lt;C/N&lt;35</t>
  </si>
  <si>
    <t xml:space="preserve">&gt; 20 </t>
  </si>
  <si>
    <t>Boues mixtes papetières</t>
  </si>
  <si>
    <t>Boues de désencrage 40&lt;C/N&lt;70</t>
  </si>
  <si>
    <t>Compost de fumier de porcs de LP + paille (Guernevez)</t>
  </si>
  <si>
    <t>Compost de fumier de porcs jeune (moins de 6 mois)</t>
  </si>
  <si>
    <t>&gt; 20 ; &lt;= 40</t>
  </si>
  <si>
    <t>Compost de fumier de porcs âgé (de 6 à 10 mois)</t>
  </si>
  <si>
    <t>Fumier de porcs</t>
  </si>
  <si>
    <t>Fumier de bovins</t>
  </si>
  <si>
    <t>Fumier de bovin pailleux de litière accumulée</t>
  </si>
  <si>
    <t>Fumier de bovin décomposé d’étable animaux entravés</t>
  </si>
  <si>
    <t>Fientes de volaille avec litière</t>
  </si>
  <si>
    <t>&gt; 8 ; &lt;= 10</t>
  </si>
  <si>
    <t>Compost de fumiers de bovins</t>
  </si>
  <si>
    <t>Composts de fumiers de bovins jeune de moins de 6 mois</t>
  </si>
  <si>
    <t>Composts de fumiers de bovins vieux de plus de 6 mois</t>
  </si>
  <si>
    <t>Fientes de volaille</t>
  </si>
  <si>
    <t>Fientes de volaille séchées (80%MS)</t>
  </si>
  <si>
    <t>Fientes de volailles 60 % MS</t>
  </si>
  <si>
    <t>Lisier de porc mixte</t>
  </si>
  <si>
    <t>Lisier de bovins</t>
  </si>
  <si>
    <t>Lisier de bovins non dilué</t>
  </si>
  <si>
    <t>PRO non référencés dans le tableau 1</t>
  </si>
  <si>
    <t>&lt;=8</t>
  </si>
  <si>
    <t>&lt;=20</t>
  </si>
  <si>
    <t xml:space="preserve">&gt;40 </t>
  </si>
  <si>
    <t>&gt;8 ; &lt;=10</t>
  </si>
  <si>
    <t>&gt;40</t>
  </si>
  <si>
    <t>&gt;10 ; &lt;=20</t>
  </si>
  <si>
    <t>&gt;20 ; &lt;=40</t>
  </si>
  <si>
    <t>&gt;20</t>
  </si>
  <si>
    <t>Pour information, équivalence de l’ensemble des apports en APLSH (kgN/ha) :</t>
  </si>
  <si>
    <t xml:space="preserve">% APLSH  </t>
  </si>
  <si>
    <t xml:space="preserve">PRO non référencés </t>
  </si>
  <si>
    <t xml:space="preserve">% APLSH </t>
  </si>
  <si>
    <t>% APLSH Apport à compter du 15/11</t>
  </si>
  <si>
    <t>% APLSH</t>
  </si>
  <si>
    <t>PRO non référencés</t>
  </si>
  <si>
    <t>/!\ Attention, si le tableau ci-dessous indique que la minéralisation est faible pour le produit organique utilisé, le considérer comme un apport minéral (car l’APLSH peut être assimilé à l'azote efficace dans ce cas)</t>
  </si>
  <si>
    <t>La minéralisation est faible pour ce produit</t>
  </si>
  <si>
    <r>
      <t xml:space="preserve">Pour vérifier si les apports prévus respectent bien le </t>
    </r>
    <r>
      <rPr>
        <b/>
        <sz val="14"/>
        <color theme="1"/>
        <rFont val="Calibri"/>
        <family val="2"/>
        <scheme val="minor"/>
      </rPr>
      <t>seuil de 100 kgN/ha d'APLSH</t>
    </r>
    <r>
      <rPr>
        <b/>
        <sz val="12"/>
        <color theme="1"/>
        <rFont val="Calibri"/>
        <family val="2"/>
        <scheme val="minor"/>
      </rPr>
      <t xml:space="preserve"> (cas exceptionnel des ICPE soumises à autorisation),
remplir les cases en jaune (colonne C) pour tous les apports (organiques et minéraux) envisagés et lire le résultat dans le tableau en ligne 4 </t>
    </r>
  </si>
  <si>
    <r>
      <t xml:space="preserve">Pour vérifier si les apports prévus respectent bien le </t>
    </r>
    <r>
      <rPr>
        <b/>
        <sz val="14"/>
        <color theme="1"/>
        <rFont val="Calibri"/>
        <family val="2"/>
        <scheme val="minor"/>
      </rPr>
      <t>seuil de 70 kgN/ha d'APLSH</t>
    </r>
    <r>
      <rPr>
        <b/>
        <sz val="12"/>
        <color theme="1"/>
        <rFont val="Calibri"/>
        <family val="2"/>
        <scheme val="minor"/>
      </rPr>
      <t xml:space="preserve"> (cas général d'épandage sur couverts d'interculture ou prairies en été ou en automne),
remplir les cases en jaune (colonne C) pour tous les apports (organiques et minéraux) envisagés et lire le résultat dans le tableau en ligne 4 :</t>
    </r>
  </si>
  <si>
    <r>
      <rPr>
        <u/>
        <sz val="10"/>
        <color theme="1"/>
        <rFont val="Marianne"/>
      </rPr>
      <t xml:space="preserve">Définitions : 
</t>
    </r>
    <r>
      <rPr>
        <sz val="10"/>
        <color theme="1"/>
        <rFont val="Marianne"/>
      </rPr>
      <t xml:space="preserve">- APLSH = azote potentiellement libéré jusqu'en sortie d'hiver
- C/N = carbone/azote
- m3MB = mètre(s) cube(s) de matière brute
- N = azote
- Nmin = azote minéral
- Ntot = azote total
- PRO = produit résiduaire organique
- tMB = tonne(s) de matière brute
</t>
    </r>
  </si>
  <si>
    <r>
      <t xml:space="preserve">Pour vérifier si les apports prévus respectent bien le </t>
    </r>
    <r>
      <rPr>
        <b/>
        <sz val="14"/>
        <color theme="1"/>
        <rFont val="Calibri"/>
        <family val="2"/>
        <scheme val="minor"/>
      </rPr>
      <t xml:space="preserve">seuil de 20 kgN/ha d'APLSH </t>
    </r>
    <r>
      <rPr>
        <b/>
        <sz val="12"/>
        <color theme="1"/>
        <rFont val="Calibri"/>
        <family val="2"/>
        <scheme val="minor"/>
      </rPr>
      <t xml:space="preserve">(cas effluents d'élevage peu chargés, dont les apports rentrent dans le calcul du plafonnement à 70kg d'azote potentiellement libéré jusqu'en sortie d'hiver),
remplir les cases en jaune (colonne C) pour tous les apports (organiques et minéraux) envisagés et lire le résultat dans le tableau en ligne 4 </t>
    </r>
  </si>
  <si>
    <r>
      <t xml:space="preserve">Pour vérifier si les apports prévus respectent bien le </t>
    </r>
    <r>
      <rPr>
        <b/>
        <sz val="14"/>
        <color theme="1"/>
        <rFont val="Calibri"/>
        <family val="2"/>
        <scheme val="minor"/>
      </rPr>
      <t xml:space="preserve">seuil de 20 kgN/ha d'APLSH </t>
    </r>
    <r>
      <rPr>
        <b/>
        <sz val="12"/>
        <color theme="1"/>
        <rFont val="Calibri"/>
        <family val="2"/>
        <scheme val="minor"/>
      </rPr>
      <t xml:space="preserve">(cas exceptionnel des prairies),
remplir les cases en jaune (colonne C) pour tous les apports (organiques et minéraux) envisagés et lire le résultat dans le tableau en ligne 4 </t>
    </r>
  </si>
  <si>
    <r>
      <t xml:space="preserve">Pour vérifier si les apports prévus respectent bien le </t>
    </r>
    <r>
      <rPr>
        <b/>
        <sz val="14"/>
        <color theme="1"/>
        <rFont val="Calibri"/>
        <family val="2"/>
        <scheme val="minor"/>
      </rPr>
      <t xml:space="preserve">seuil de 70 kgN/ha d'APLSH </t>
    </r>
    <r>
      <rPr>
        <b/>
        <sz val="12"/>
        <color theme="1"/>
        <rFont val="Calibri"/>
        <family val="2"/>
        <scheme val="minor"/>
      </rPr>
      <t xml:space="preserve">(cas des prairies),
remplir les cases en jaune (colonne C) pour tous les apports (organiques et minéraux) envisagés et lire le résultat dans le tableau en ligne 4 </t>
    </r>
  </si>
  <si>
    <r>
      <t xml:space="preserve">Pour vérifier si les apports prévus respectent bien le </t>
    </r>
    <r>
      <rPr>
        <b/>
        <sz val="14"/>
        <color theme="1"/>
        <rFont val="Calibri"/>
        <family val="2"/>
        <scheme val="minor"/>
      </rPr>
      <t xml:space="preserve">seuil de 70 kgN/ha d'APLSH </t>
    </r>
    <r>
      <rPr>
        <b/>
        <sz val="12"/>
        <color theme="1"/>
        <rFont val="Calibri"/>
        <family val="2"/>
        <scheme val="minor"/>
      </rPr>
      <t xml:space="preserve">(cas exceptionnel des ICPE soumises à enregistrement),
remplir les cases en jaune (colonne C) pour tous les apports (organiques et minéraux) envisagés et lire le résultat dans le tableau en ligne 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</si>
</sst>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0"/>
      <color theme="1"/>
      <name val="Liberation Sans"/>
      <family val="2"/>
    </font>
    <font>
      <sz val="10"/>
      <color theme="1"/>
      <name val="Marianne"/>
    </font>
    <font>
      <b/>
      <sz val="10"/>
      <color theme="1"/>
      <name val="Marianne"/>
    </font>
    <font>
      <sz val="10"/>
      <color rgb="FF000000"/>
      <name val="Marianne"/>
    </font>
    <font>
      <b/>
      <sz val="10"/>
      <color rgb="FF000000"/>
      <name val="Arial"/>
      <family val="2"/>
    </font>
    <font>
      <b/>
      <sz val="10"/>
      <color theme="1"/>
      <name val="Arial"/>
      <family val="2"/>
    </font>
    <font>
      <sz val="10"/>
      <color rgb="FF000000"/>
      <name val="Arial"/>
      <family val="2"/>
    </font>
    <font>
      <sz val="10"/>
      <color theme="1"/>
      <name val="Arial"/>
      <family val="2"/>
    </font>
    <font>
      <u/>
      <sz val="11"/>
      <color theme="1"/>
      <name val="Calibri"/>
      <family val="2"/>
      <scheme val="minor"/>
    </font>
    <font>
      <b/>
      <sz val="12"/>
      <color theme="1"/>
      <name val="Calibri"/>
      <family val="2"/>
      <scheme val="minor"/>
    </font>
    <font>
      <u/>
      <sz val="10"/>
      <color theme="1"/>
      <name val="Marianne"/>
    </font>
    <font>
      <b/>
      <sz val="14"/>
      <color theme="1"/>
      <name val="Calibri"/>
      <family val="2"/>
      <scheme val="minor"/>
    </font>
  </fonts>
  <fills count="9">
    <fill>
      <patternFill patternType="none"/>
    </fill>
    <fill>
      <patternFill patternType="gray125"/>
    </fill>
    <fill>
      <patternFill patternType="solid">
        <fgColor rgb="FF9FCBFC"/>
        <bgColor indexed="64"/>
      </patternFill>
    </fill>
    <fill>
      <patternFill patternType="solid">
        <fgColor rgb="FFDDDDDD"/>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thick">
        <color rgb="FF000000"/>
      </right>
      <top/>
      <bottom/>
      <diagonal/>
    </border>
    <border>
      <left style="thick">
        <color indexed="64"/>
      </left>
      <right/>
      <top style="thick">
        <color indexed="64"/>
      </top>
      <bottom style="thick">
        <color indexed="64"/>
      </bottom>
      <diagonal/>
    </border>
    <border>
      <left/>
      <right style="medium">
        <color rgb="FF000000"/>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thick">
        <color indexed="64"/>
      </bottom>
      <diagonal/>
    </border>
    <border>
      <left style="thin">
        <color indexed="64"/>
      </left>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style="thin">
        <color indexed="64"/>
      </left>
      <right/>
      <top style="thick">
        <color indexed="64"/>
      </top>
      <bottom style="thick">
        <color indexed="64"/>
      </bottom>
      <diagonal/>
    </border>
    <border>
      <left style="thin">
        <color indexed="64"/>
      </left>
      <right/>
      <top style="thin">
        <color indexed="64"/>
      </top>
      <bottom style="thin">
        <color indexed="64"/>
      </bottom>
      <diagonal/>
    </border>
    <border>
      <left style="thick">
        <color rgb="FF000000"/>
      </left>
      <right style="thick">
        <color rgb="FF000000"/>
      </right>
      <top style="thick">
        <color rgb="FF000000"/>
      </top>
      <bottom style="thick">
        <color indexed="64"/>
      </bottom>
      <diagonal/>
    </border>
    <border>
      <left style="thick">
        <color rgb="FF000000"/>
      </left>
      <right/>
      <top style="thick">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ck">
        <color indexed="64"/>
      </top>
      <bottom style="medium">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
    <xf numFmtId="0" fontId="0" fillId="0" borderId="0"/>
  </cellStyleXfs>
  <cellXfs count="176">
    <xf numFmtId="0" fontId="0" fillId="0" borderId="0" xfId="0"/>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7"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0" fillId="0" borderId="29" xfId="0" applyBorder="1"/>
    <xf numFmtId="0" fontId="8" fillId="0" borderId="2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6" xfId="0" applyFont="1" applyBorder="1" applyAlignment="1">
      <alignment horizontal="center" vertical="center" wrapText="1"/>
    </xf>
    <xf numFmtId="0" fontId="0" fillId="0" borderId="28" xfId="0" applyBorder="1"/>
    <xf numFmtId="164" fontId="8" fillId="0" borderId="29" xfId="0" applyNumberFormat="1" applyFont="1" applyBorder="1" applyAlignment="1">
      <alignment vertical="center" wrapText="1"/>
    </xf>
    <xf numFmtId="0" fontId="8" fillId="0" borderId="21" xfId="0" applyFont="1" applyBorder="1" applyAlignment="1">
      <alignment horizontal="center" vertical="center" wrapText="1"/>
    </xf>
    <xf numFmtId="0" fontId="0" fillId="0" borderId="0" xfId="0" applyBorder="1"/>
    <xf numFmtId="0" fontId="3" fillId="2" borderId="37" xfId="0" applyFont="1" applyFill="1" applyBorder="1" applyAlignment="1">
      <alignment vertical="center" wrapText="1"/>
    </xf>
    <xf numFmtId="0" fontId="2" fillId="0" borderId="28" xfId="0" applyFont="1" applyBorder="1" applyAlignment="1">
      <alignment horizontal="center" vertical="center" wrapText="1"/>
    </xf>
    <xf numFmtId="0" fontId="8" fillId="0" borderId="34" xfId="0" applyFont="1" applyBorder="1" applyAlignment="1">
      <alignment horizontal="center" vertical="center" wrapText="1"/>
    </xf>
    <xf numFmtId="0" fontId="2" fillId="0" borderId="0" xfId="0" applyFont="1" applyAlignment="1">
      <alignment horizontal="left" vertical="center" wrapText="1"/>
    </xf>
    <xf numFmtId="0" fontId="8" fillId="0" borderId="30" xfId="0" applyFont="1" applyBorder="1" applyAlignment="1">
      <alignment horizontal="center" vertical="center" wrapText="1"/>
    </xf>
    <xf numFmtId="0" fontId="8" fillId="0" borderId="16" xfId="0" applyFont="1" applyBorder="1" applyAlignment="1">
      <alignment horizontal="center" vertical="center" wrapText="1"/>
    </xf>
    <xf numFmtId="0" fontId="6" fillId="6" borderId="3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44" xfId="0" applyFont="1" applyBorder="1" applyAlignment="1">
      <alignment horizontal="center" vertical="center" wrapText="1"/>
    </xf>
    <xf numFmtId="0" fontId="6" fillId="6" borderId="47" xfId="0" applyFont="1" applyFill="1" applyBorder="1" applyAlignment="1">
      <alignment horizontal="center" vertical="center" wrapText="1"/>
    </xf>
    <xf numFmtId="0" fontId="8" fillId="0" borderId="51" xfId="0" applyFont="1" applyBorder="1" applyAlignment="1">
      <alignment horizontal="center" vertical="center" wrapText="1"/>
    </xf>
    <xf numFmtId="0" fontId="3" fillId="3" borderId="38"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3" xfId="0" applyFont="1" applyBorder="1" applyAlignment="1">
      <alignment horizontal="center" vertical="center" wrapText="1"/>
    </xf>
    <xf numFmtId="0" fontId="10" fillId="8" borderId="23" xfId="0" applyFont="1" applyFill="1" applyBorder="1" applyAlignment="1">
      <alignment horizontal="left" wrapText="1"/>
    </xf>
    <xf numFmtId="0" fontId="10" fillId="8" borderId="23" xfId="0" applyFont="1" applyFill="1" applyBorder="1" applyAlignment="1">
      <alignment horizontal="left"/>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9"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0" borderId="0" xfId="0" applyFont="1" applyAlignment="1">
      <alignment horizontal="left"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22"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9" xfId="0" applyFont="1" applyBorder="1" applyAlignment="1">
      <alignment horizontal="center" vertical="center" wrapText="1"/>
    </xf>
    <xf numFmtId="0" fontId="5" fillId="5" borderId="27"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8" fillId="0" borderId="0" xfId="0" applyFont="1" applyBorder="1" applyAlignment="1">
      <alignment horizontal="center" vertical="center" wrapText="1"/>
    </xf>
    <xf numFmtId="0" fontId="5" fillId="5" borderId="52"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0" fillId="0" borderId="0" xfId="0" applyProtection="1">
      <protection locked="0"/>
    </xf>
    <xf numFmtId="0" fontId="2" fillId="0" borderId="0" xfId="0" applyFont="1" applyAlignment="1" applyProtection="1">
      <alignment vertical="center" wrapText="1"/>
      <protection locked="0"/>
    </xf>
    <xf numFmtId="0" fontId="2" fillId="0" borderId="5" xfId="0" applyFont="1" applyBorder="1" applyAlignment="1" applyProtection="1">
      <alignment vertical="center" wrapText="1"/>
      <protection locked="0"/>
    </xf>
    <xf numFmtId="0" fontId="0" fillId="0" borderId="29" xfId="0" applyBorder="1" applyProtection="1">
      <protection locked="0"/>
    </xf>
    <xf numFmtId="0" fontId="2" fillId="0" borderId="0" xfId="0" applyFont="1" applyAlignment="1" applyProtection="1">
      <alignment horizontal="left" vertical="center" wrapText="1"/>
      <protection locked="0"/>
    </xf>
    <xf numFmtId="0" fontId="2" fillId="0" borderId="28"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9" fillId="0" borderId="0" xfId="0" applyFont="1" applyProtection="1">
      <protection locked="0"/>
    </xf>
    <xf numFmtId="0" fontId="1" fillId="0" borderId="0" xfId="0" applyFont="1" applyAlignment="1" applyProtection="1">
      <alignment horizontal="left" vertical="center" wrapText="1"/>
      <protection locked="0"/>
    </xf>
    <xf numFmtId="0" fontId="0" fillId="0" borderId="33" xfId="0" applyBorder="1" applyProtection="1">
      <protection locked="0"/>
    </xf>
    <xf numFmtId="164" fontId="8" fillId="0" borderId="29" xfId="0" applyNumberFormat="1" applyFont="1" applyBorder="1" applyAlignment="1" applyProtection="1">
      <alignment vertical="center" wrapText="1"/>
      <protection locked="0"/>
    </xf>
    <xf numFmtId="0" fontId="0" fillId="0" borderId="28" xfId="0" applyBorder="1" applyProtection="1">
      <protection locked="0"/>
    </xf>
    <xf numFmtId="0" fontId="0" fillId="0" borderId="0" xfId="0" applyBorder="1" applyProtection="1">
      <protection locked="0"/>
    </xf>
    <xf numFmtId="0" fontId="3" fillId="2" borderId="37" xfId="0" applyFont="1" applyFill="1" applyBorder="1" applyAlignment="1" applyProtection="1">
      <alignment vertical="center" wrapText="1"/>
    </xf>
    <xf numFmtId="0" fontId="3" fillId="3" borderId="38" xfId="0" applyFont="1" applyFill="1" applyBorder="1" applyAlignment="1" applyProtection="1">
      <alignment horizontal="left" vertical="center" wrapText="1"/>
    </xf>
    <xf numFmtId="0" fontId="3" fillId="3" borderId="11" xfId="0" applyFont="1" applyFill="1" applyBorder="1" applyAlignment="1" applyProtection="1">
      <alignment horizontal="center" vertical="center" wrapText="1"/>
    </xf>
    <xf numFmtId="0" fontId="2" fillId="0" borderId="0" xfId="0" applyFont="1" applyAlignment="1" applyProtection="1">
      <alignment vertical="center" wrapText="1"/>
    </xf>
    <xf numFmtId="0" fontId="10" fillId="8" borderId="23" xfId="0" applyFont="1" applyFill="1" applyBorder="1" applyAlignment="1" applyProtection="1">
      <alignment horizontal="left" wrapText="1"/>
    </xf>
    <xf numFmtId="0" fontId="10" fillId="8" borderId="23" xfId="0" applyFont="1" applyFill="1" applyBorder="1" applyAlignment="1" applyProtection="1">
      <alignment horizontal="left"/>
    </xf>
    <xf numFmtId="0" fontId="3" fillId="0" borderId="2"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2" fillId="0" borderId="0" xfId="0" applyFont="1" applyAlignment="1" applyProtection="1">
      <alignment horizontal="left" vertical="center" wrapText="1"/>
    </xf>
    <xf numFmtId="0" fontId="5" fillId="5" borderId="6"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5" fillId="6" borderId="50" xfId="0" applyFont="1" applyFill="1" applyBorder="1" applyAlignment="1" applyProtection="1">
      <alignment horizontal="center" vertical="center" wrapText="1"/>
    </xf>
    <xf numFmtId="0" fontId="6" fillId="6" borderId="47" xfId="0" applyFont="1" applyFill="1" applyBorder="1" applyAlignment="1" applyProtection="1">
      <alignment horizontal="center" vertical="center" wrapText="1"/>
    </xf>
    <xf numFmtId="0" fontId="6" fillId="6" borderId="50" xfId="0" applyFont="1" applyFill="1" applyBorder="1" applyAlignment="1" applyProtection="1">
      <alignment horizontal="center" vertical="center" wrapText="1"/>
    </xf>
    <xf numFmtId="0" fontId="6" fillId="7" borderId="47"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4"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4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43"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45"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3" fillId="3" borderId="38" xfId="0" applyFont="1" applyFill="1" applyBorder="1" applyAlignment="1" applyProtection="1">
      <alignment horizontal="center" vertical="center" wrapText="1"/>
    </xf>
    <xf numFmtId="0" fontId="5" fillId="5" borderId="50" xfId="0" applyFont="1" applyFill="1" applyBorder="1" applyAlignment="1" applyProtection="1">
      <alignment horizontal="center" vertical="center" wrapText="1"/>
    </xf>
    <xf numFmtId="0" fontId="5" fillId="6" borderId="47"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46" xfId="0" applyFont="1" applyBorder="1" applyAlignment="1" applyProtection="1">
      <alignment horizontal="center" vertical="center" wrapText="1"/>
    </xf>
    <xf numFmtId="0" fontId="8" fillId="0" borderId="39" xfId="0" applyFont="1" applyBorder="1" applyAlignment="1" applyProtection="1">
      <alignment horizontal="center" vertical="center" wrapText="1"/>
    </xf>
    <xf numFmtId="0" fontId="8" fillId="0" borderId="40"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5" fillId="5" borderId="27"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5" fillId="5" borderId="3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AD3B-9BC1-4D1A-8E54-C17EC09C5166}">
  <dimension ref="A1:H64"/>
  <sheetViews>
    <sheetView tabSelected="1" workbookViewId="0">
      <selection activeCell="E11" sqref="E11"/>
    </sheetView>
  </sheetViews>
  <sheetFormatPr baseColWidth="10" defaultRowHeight="15"/>
  <cols>
    <col min="1" max="1" width="32.85546875" style="86" customWidth="1"/>
    <col min="2" max="2" width="19.85546875" style="86" customWidth="1"/>
    <col min="3" max="4" width="11.42578125" style="86"/>
    <col min="5" max="5" width="42.85546875" style="86" customWidth="1"/>
    <col min="6" max="6" width="16.7109375" style="86" customWidth="1"/>
    <col min="7" max="7" width="16" style="86" customWidth="1"/>
    <col min="8" max="8" width="52.7109375" style="86" customWidth="1"/>
    <col min="9" max="16384" width="11.42578125" style="86"/>
  </cols>
  <sheetData>
    <row r="1" spans="1:8" ht="15.75" customHeight="1">
      <c r="A1" s="104" t="s">
        <v>73</v>
      </c>
      <c r="B1" s="105"/>
      <c r="C1" s="105"/>
      <c r="D1" s="105"/>
      <c r="E1" s="105"/>
      <c r="F1" s="105"/>
      <c r="G1" s="105"/>
      <c r="H1" s="105"/>
    </row>
    <row r="2" spans="1:8">
      <c r="A2" s="105"/>
      <c r="B2" s="105"/>
      <c r="C2" s="105"/>
      <c r="D2" s="105"/>
      <c r="E2" s="105"/>
      <c r="F2" s="105"/>
      <c r="G2" s="105"/>
      <c r="H2" s="105"/>
    </row>
    <row r="3" spans="1:8" ht="15.75" thickBot="1"/>
    <row r="4" spans="1:8" ht="152.25" customHeight="1" thickTop="1" thickBot="1">
      <c r="A4" s="103" t="s">
        <v>74</v>
      </c>
      <c r="B4" s="87"/>
      <c r="C4" s="87"/>
      <c r="D4" s="88"/>
      <c r="E4" s="100" t="str">
        <f>IF(G4&gt;70,"Le seuil de 70 kgN/ha d'APLSH n'est pas respecté avec ces apports, ils doivent être réduits.",IF(G4&lt;=0,"###","Le seuil de 70 kgN/ha d'APLSH est bien respecté avec ces apports."))</f>
        <v>###</v>
      </c>
      <c r="F4" s="101" t="s">
        <v>63</v>
      </c>
      <c r="G4" s="102">
        <f>(C6*C7*C8+C10*C11*C12+C14*C15*C16+C18*C19*C20+C22*C23*C24)/100+C26*C27+C29*C30</f>
        <v>0</v>
      </c>
      <c r="H4" s="89"/>
    </row>
    <row r="5" spans="1:8" ht="17.25" thickTop="1" thickBot="1">
      <c r="A5" s="90"/>
      <c r="B5" s="90"/>
      <c r="C5" s="90"/>
      <c r="D5" s="90"/>
      <c r="E5" s="90"/>
      <c r="F5" s="91"/>
      <c r="G5" s="92"/>
    </row>
    <row r="6" spans="1:8" ht="51.75" thickBot="1">
      <c r="A6" s="106" t="s">
        <v>0</v>
      </c>
      <c r="B6" s="107" t="s">
        <v>1</v>
      </c>
      <c r="C6" s="93"/>
      <c r="D6" s="90"/>
      <c r="E6" s="90"/>
      <c r="F6" s="90"/>
      <c r="G6" s="90"/>
    </row>
    <row r="7" spans="1:8" ht="39" thickBot="1">
      <c r="A7" s="108"/>
      <c r="B7" s="109" t="s">
        <v>2</v>
      </c>
      <c r="C7" s="93"/>
      <c r="D7" s="90"/>
      <c r="E7" s="111" t="s">
        <v>11</v>
      </c>
      <c r="F7" s="111"/>
      <c r="G7" s="111"/>
    </row>
    <row r="8" spans="1:8" ht="60.75" customHeight="1" thickBot="1">
      <c r="A8" s="110"/>
      <c r="B8" s="107" t="s">
        <v>3</v>
      </c>
      <c r="C8" s="93"/>
      <c r="D8" s="90"/>
      <c r="E8" s="111" t="s">
        <v>70</v>
      </c>
      <c r="F8" s="111"/>
      <c r="G8" s="111"/>
    </row>
    <row r="9" spans="1:8" ht="15.75" thickBot="1">
      <c r="A9" s="92"/>
      <c r="B9" s="90"/>
      <c r="C9" s="92"/>
      <c r="D9" s="90"/>
      <c r="E9" s="111"/>
      <c r="F9" s="111"/>
      <c r="G9" s="111"/>
    </row>
    <row r="10" spans="1:8" ht="51.75" thickBot="1">
      <c r="A10" s="106" t="s">
        <v>4</v>
      </c>
      <c r="B10" s="107" t="s">
        <v>1</v>
      </c>
      <c r="C10" s="93"/>
      <c r="D10" s="90"/>
      <c r="E10" s="90"/>
      <c r="F10" s="90"/>
      <c r="G10" s="90"/>
      <c r="H10" s="94"/>
    </row>
    <row r="11" spans="1:8" ht="39" thickBot="1">
      <c r="A11" s="108"/>
      <c r="B11" s="109" t="s">
        <v>2</v>
      </c>
      <c r="C11" s="93"/>
      <c r="D11" s="90"/>
      <c r="E11" s="90"/>
      <c r="F11" s="90"/>
      <c r="G11" s="90"/>
    </row>
    <row r="12" spans="1:8" ht="15.75" thickBot="1">
      <c r="A12" s="110"/>
      <c r="B12" s="107" t="s">
        <v>3</v>
      </c>
      <c r="C12" s="93"/>
      <c r="D12" s="90"/>
      <c r="E12" s="90"/>
      <c r="F12" s="90"/>
      <c r="G12" s="95"/>
    </row>
    <row r="13" spans="1:8" ht="15.75" thickBot="1">
      <c r="A13" s="92"/>
      <c r="B13" s="90"/>
      <c r="C13" s="90"/>
      <c r="D13" s="90"/>
      <c r="E13" s="90"/>
      <c r="F13" s="90"/>
      <c r="G13" s="90"/>
    </row>
    <row r="14" spans="1:8" ht="51.75" thickBot="1">
      <c r="A14" s="106" t="s">
        <v>5</v>
      </c>
      <c r="B14" s="107" t="s">
        <v>1</v>
      </c>
      <c r="C14" s="93"/>
      <c r="D14" s="90"/>
      <c r="E14" s="90"/>
      <c r="F14" s="90"/>
      <c r="G14" s="90"/>
    </row>
    <row r="15" spans="1:8" ht="39" thickBot="1">
      <c r="A15" s="108"/>
      <c r="B15" s="109" t="s">
        <v>2</v>
      </c>
      <c r="C15" s="93"/>
      <c r="D15" s="90"/>
      <c r="E15" s="90"/>
      <c r="F15" s="90"/>
      <c r="G15" s="90"/>
    </row>
    <row r="16" spans="1:8" ht="15.75" thickBot="1">
      <c r="A16" s="110"/>
      <c r="B16" s="107" t="s">
        <v>3</v>
      </c>
      <c r="C16" s="93"/>
      <c r="D16" s="90"/>
      <c r="E16" s="90"/>
      <c r="F16" s="90"/>
      <c r="G16" s="90"/>
    </row>
    <row r="17" spans="1:8" ht="15.75" thickBot="1">
      <c r="A17" s="92"/>
      <c r="B17" s="90"/>
      <c r="C17" s="90"/>
      <c r="D17" s="90"/>
      <c r="E17" s="90"/>
      <c r="F17" s="90"/>
      <c r="G17" s="90"/>
    </row>
    <row r="18" spans="1:8" ht="51.75" thickBot="1">
      <c r="A18" s="106" t="s">
        <v>6</v>
      </c>
      <c r="B18" s="107" t="s">
        <v>1</v>
      </c>
      <c r="C18" s="93"/>
      <c r="D18" s="90"/>
      <c r="E18" s="90"/>
      <c r="F18" s="90"/>
      <c r="G18" s="90"/>
    </row>
    <row r="19" spans="1:8" ht="39" thickBot="1">
      <c r="A19" s="108"/>
      <c r="B19" s="109" t="s">
        <v>2</v>
      </c>
      <c r="C19" s="93"/>
      <c r="D19" s="90"/>
      <c r="E19" s="90"/>
      <c r="F19" s="90"/>
      <c r="G19" s="90"/>
    </row>
    <row r="20" spans="1:8" ht="15.75" thickBot="1">
      <c r="A20" s="110"/>
      <c r="B20" s="107" t="s">
        <v>3</v>
      </c>
      <c r="C20" s="93"/>
      <c r="D20" s="90"/>
      <c r="E20" s="90"/>
      <c r="F20" s="90"/>
      <c r="G20" s="90"/>
    </row>
    <row r="21" spans="1:8" ht="15.75" thickBot="1">
      <c r="A21" s="92"/>
      <c r="B21" s="90"/>
      <c r="C21" s="90"/>
      <c r="D21" s="90"/>
      <c r="E21" s="90"/>
      <c r="F21" s="90"/>
      <c r="G21" s="90"/>
    </row>
    <row r="22" spans="1:8" ht="51.75" thickBot="1">
      <c r="A22" s="106" t="s">
        <v>7</v>
      </c>
      <c r="B22" s="107" t="s">
        <v>1</v>
      </c>
      <c r="C22" s="93"/>
      <c r="D22" s="90"/>
      <c r="E22" s="90"/>
      <c r="F22" s="90"/>
      <c r="G22" s="90"/>
    </row>
    <row r="23" spans="1:8" ht="39" thickBot="1">
      <c r="A23" s="108"/>
      <c r="B23" s="109" t="s">
        <v>2</v>
      </c>
      <c r="C23" s="93"/>
      <c r="D23" s="90"/>
      <c r="E23" s="90"/>
      <c r="F23" s="90"/>
      <c r="G23" s="90"/>
    </row>
    <row r="24" spans="1:8" ht="15.75" thickBot="1">
      <c r="A24" s="110"/>
      <c r="B24" s="107" t="s">
        <v>3</v>
      </c>
      <c r="C24" s="93"/>
      <c r="D24" s="90"/>
      <c r="E24" s="90"/>
      <c r="F24" s="90"/>
      <c r="G24" s="90"/>
    </row>
    <row r="25" spans="1:8" ht="15.75" thickBot="1">
      <c r="A25" s="92"/>
      <c r="B25" s="90"/>
      <c r="C25" s="90"/>
      <c r="D25" s="90"/>
      <c r="E25" s="90"/>
      <c r="F25" s="90"/>
      <c r="G25" s="90"/>
    </row>
    <row r="26" spans="1:8" ht="51.75" thickBot="1">
      <c r="A26" s="106" t="s">
        <v>8</v>
      </c>
      <c r="B26" s="107" t="s">
        <v>1</v>
      </c>
      <c r="C26" s="93"/>
      <c r="D26" s="90"/>
      <c r="E26" s="90"/>
      <c r="F26" s="90"/>
      <c r="G26" s="90"/>
    </row>
    <row r="27" spans="1:8" ht="15.75" thickBot="1">
      <c r="A27" s="110"/>
      <c r="B27" s="107" t="s">
        <v>9</v>
      </c>
      <c r="C27" s="93"/>
      <c r="D27" s="90"/>
      <c r="E27" s="90"/>
      <c r="F27" s="90"/>
      <c r="G27" s="90"/>
    </row>
    <row r="28" spans="1:8" ht="15.75" thickBot="1">
      <c r="A28" s="90"/>
      <c r="B28" s="90"/>
      <c r="C28" s="90"/>
      <c r="D28" s="90"/>
      <c r="E28" s="90"/>
      <c r="F28" s="90"/>
      <c r="G28" s="90"/>
    </row>
    <row r="29" spans="1:8" ht="51.75" thickBot="1">
      <c r="A29" s="106" t="s">
        <v>10</v>
      </c>
      <c r="B29" s="107" t="s">
        <v>1</v>
      </c>
      <c r="C29" s="93"/>
      <c r="D29" s="90"/>
      <c r="E29" s="90"/>
      <c r="F29" s="90"/>
      <c r="G29" s="90"/>
    </row>
    <row r="30" spans="1:8" ht="15.75" thickBot="1">
      <c r="A30" s="110"/>
      <c r="B30" s="107" t="s">
        <v>9</v>
      </c>
      <c r="C30" s="93"/>
      <c r="D30" s="90"/>
      <c r="E30" s="90"/>
      <c r="F30" s="90"/>
      <c r="G30" s="90"/>
    </row>
    <row r="31" spans="1:8" ht="15.75" thickBot="1">
      <c r="F31" s="96"/>
    </row>
    <row r="32" spans="1:8" ht="78" thickTop="1" thickBot="1">
      <c r="A32" s="112" t="s">
        <v>12</v>
      </c>
      <c r="B32" s="113"/>
      <c r="C32" s="114" t="s">
        <v>13</v>
      </c>
      <c r="D32" s="115" t="s">
        <v>14</v>
      </c>
      <c r="E32" s="116" t="s">
        <v>15</v>
      </c>
      <c r="F32" s="117" t="s">
        <v>16</v>
      </c>
      <c r="G32" s="117" t="s">
        <v>17</v>
      </c>
      <c r="H32" s="89"/>
    </row>
    <row r="33" spans="1:8" ht="39" thickTop="1">
      <c r="A33" s="118" t="s">
        <v>18</v>
      </c>
      <c r="B33" s="119" t="s">
        <v>19</v>
      </c>
      <c r="C33" s="119">
        <v>10</v>
      </c>
      <c r="D33" s="120" t="s">
        <v>20</v>
      </c>
      <c r="E33" s="120" t="s">
        <v>21</v>
      </c>
      <c r="F33" s="120">
        <v>45</v>
      </c>
      <c r="G33" s="121">
        <v>35</v>
      </c>
      <c r="H33" s="89"/>
    </row>
    <row r="34" spans="1:8" ht="69.75" customHeight="1" thickBot="1">
      <c r="A34" s="122"/>
      <c r="B34" s="123" t="s">
        <v>22</v>
      </c>
      <c r="C34" s="124">
        <v>10</v>
      </c>
      <c r="D34" s="125" t="s">
        <v>23</v>
      </c>
      <c r="E34" s="125" t="s">
        <v>21</v>
      </c>
      <c r="F34" s="126" t="s">
        <v>71</v>
      </c>
      <c r="G34" s="127"/>
      <c r="H34" s="97"/>
    </row>
    <row r="35" spans="1:8" ht="15.75" thickTop="1">
      <c r="A35" s="118" t="s">
        <v>24</v>
      </c>
      <c r="B35" s="128" t="s">
        <v>25</v>
      </c>
      <c r="C35" s="119">
        <v>6</v>
      </c>
      <c r="D35" s="120" t="s">
        <v>26</v>
      </c>
      <c r="E35" s="120" t="s">
        <v>27</v>
      </c>
      <c r="F35" s="120">
        <v>70</v>
      </c>
      <c r="G35" s="129">
        <v>65</v>
      </c>
      <c r="H35" s="89"/>
    </row>
    <row r="36" spans="1:8" ht="25.5">
      <c r="A36" s="130"/>
      <c r="B36" s="131" t="s">
        <v>28</v>
      </c>
      <c r="C36" s="131">
        <v>5.2</v>
      </c>
      <c r="D36" s="132" t="s">
        <v>26</v>
      </c>
      <c r="E36" s="132" t="s">
        <v>27</v>
      </c>
      <c r="F36" s="132">
        <v>70</v>
      </c>
      <c r="G36" s="133">
        <v>65</v>
      </c>
      <c r="H36" s="89"/>
    </row>
    <row r="37" spans="1:8" ht="64.5" customHeight="1" thickBot="1">
      <c r="A37" s="122"/>
      <c r="B37" s="124" t="s">
        <v>29</v>
      </c>
      <c r="C37" s="124">
        <v>2</v>
      </c>
      <c r="D37" s="134" t="s">
        <v>20</v>
      </c>
      <c r="E37" s="134" t="s">
        <v>21</v>
      </c>
      <c r="F37" s="126" t="s">
        <v>71</v>
      </c>
      <c r="G37" s="127"/>
      <c r="H37" s="97"/>
    </row>
    <row r="38" spans="1:8" ht="27" customHeight="1" thickTop="1">
      <c r="A38" s="118" t="s">
        <v>30</v>
      </c>
      <c r="B38" s="119" t="s">
        <v>31</v>
      </c>
      <c r="C38" s="119">
        <v>2.8</v>
      </c>
      <c r="D38" s="135" t="s">
        <v>32</v>
      </c>
      <c r="E38" s="135" t="s">
        <v>21</v>
      </c>
      <c r="F38" s="136" t="s">
        <v>71</v>
      </c>
      <c r="G38" s="137"/>
      <c r="H38" s="97"/>
    </row>
    <row r="39" spans="1:8" ht="25.5">
      <c r="A39" s="130"/>
      <c r="B39" s="131" t="s">
        <v>33</v>
      </c>
      <c r="C39" s="131">
        <v>1.6</v>
      </c>
      <c r="D39" s="132" t="s">
        <v>32</v>
      </c>
      <c r="E39" s="132" t="s">
        <v>21</v>
      </c>
      <c r="F39" s="138"/>
      <c r="G39" s="139"/>
      <c r="H39" s="97"/>
    </row>
    <row r="40" spans="1:8" ht="26.25" thickBot="1">
      <c r="A40" s="122"/>
      <c r="B40" s="124" t="s">
        <v>34</v>
      </c>
      <c r="C40" s="123">
        <v>1.6</v>
      </c>
      <c r="D40" s="134" t="s">
        <v>32</v>
      </c>
      <c r="E40" s="125" t="s">
        <v>21</v>
      </c>
      <c r="F40" s="140"/>
      <c r="G40" s="141"/>
      <c r="H40" s="97"/>
    </row>
    <row r="41" spans="1:8" ht="39" thickTop="1">
      <c r="A41" s="118" t="s">
        <v>35</v>
      </c>
      <c r="B41" s="119" t="s">
        <v>36</v>
      </c>
      <c r="C41" s="128">
        <v>6.7</v>
      </c>
      <c r="D41" s="135" t="s">
        <v>20</v>
      </c>
      <c r="E41" s="120" t="s">
        <v>37</v>
      </c>
      <c r="F41" s="120">
        <v>35</v>
      </c>
      <c r="G41" s="121">
        <v>30</v>
      </c>
      <c r="H41" s="89"/>
    </row>
    <row r="42" spans="1:8" ht="39" thickBot="1">
      <c r="A42" s="122"/>
      <c r="B42" s="123" t="s">
        <v>38</v>
      </c>
      <c r="C42" s="124">
        <v>6.7</v>
      </c>
      <c r="D42" s="125" t="s">
        <v>20</v>
      </c>
      <c r="E42" s="125" t="s">
        <v>37</v>
      </c>
      <c r="F42" s="125">
        <v>35</v>
      </c>
      <c r="G42" s="142">
        <v>30</v>
      </c>
      <c r="H42" s="89"/>
    </row>
    <row r="43" spans="1:8" ht="16.5" thickTop="1" thickBot="1">
      <c r="A43" s="143" t="s">
        <v>39</v>
      </c>
      <c r="B43" s="144"/>
      <c r="C43" s="145">
        <v>8</v>
      </c>
      <c r="D43" s="146" t="s">
        <v>20</v>
      </c>
      <c r="E43" s="146" t="s">
        <v>37</v>
      </c>
      <c r="F43" s="147">
        <v>50</v>
      </c>
      <c r="G43" s="148">
        <v>40</v>
      </c>
      <c r="H43" s="89"/>
    </row>
    <row r="44" spans="1:8" ht="39" thickTop="1">
      <c r="A44" s="118" t="s">
        <v>40</v>
      </c>
      <c r="B44" s="119" t="s">
        <v>41</v>
      </c>
      <c r="C44" s="119">
        <v>5.8</v>
      </c>
      <c r="D44" s="120" t="s">
        <v>20</v>
      </c>
      <c r="E44" s="120" t="s">
        <v>37</v>
      </c>
      <c r="F44" s="135">
        <v>50</v>
      </c>
      <c r="G44" s="121">
        <v>45</v>
      </c>
      <c r="H44" s="89"/>
    </row>
    <row r="45" spans="1:8" ht="39" thickBot="1">
      <c r="A45" s="122"/>
      <c r="B45" s="123" t="s">
        <v>42</v>
      </c>
      <c r="C45" s="124">
        <v>5.3</v>
      </c>
      <c r="D45" s="125" t="s">
        <v>20</v>
      </c>
      <c r="E45" s="134" t="s">
        <v>37</v>
      </c>
      <c r="F45" s="125">
        <v>45</v>
      </c>
      <c r="G45" s="142">
        <v>30</v>
      </c>
      <c r="H45" s="89"/>
    </row>
    <row r="46" spans="1:8" ht="16.5" thickTop="1" thickBot="1">
      <c r="A46" s="143" t="s">
        <v>43</v>
      </c>
      <c r="B46" s="144"/>
      <c r="C46" s="145">
        <v>25</v>
      </c>
      <c r="D46" s="146" t="s">
        <v>44</v>
      </c>
      <c r="E46" s="149" t="s">
        <v>21</v>
      </c>
      <c r="F46" s="147">
        <v>45</v>
      </c>
      <c r="G46" s="150">
        <v>35</v>
      </c>
      <c r="H46" s="89"/>
    </row>
    <row r="47" spans="1:8" ht="39" customHeight="1" thickTop="1">
      <c r="A47" s="118" t="s">
        <v>45</v>
      </c>
      <c r="B47" s="119" t="s">
        <v>46</v>
      </c>
      <c r="C47" s="119">
        <v>6.3</v>
      </c>
      <c r="D47" s="120" t="s">
        <v>20</v>
      </c>
      <c r="E47" s="120" t="s">
        <v>21</v>
      </c>
      <c r="F47" s="136" t="s">
        <v>71</v>
      </c>
      <c r="G47" s="137"/>
      <c r="H47" s="97"/>
    </row>
    <row r="48" spans="1:8" ht="39" thickBot="1">
      <c r="A48" s="122"/>
      <c r="B48" s="123" t="s">
        <v>47</v>
      </c>
      <c r="C48" s="124">
        <v>6.5</v>
      </c>
      <c r="D48" s="125" t="s">
        <v>20</v>
      </c>
      <c r="E48" s="125" t="s">
        <v>21</v>
      </c>
      <c r="F48" s="140"/>
      <c r="G48" s="151"/>
      <c r="H48" s="97"/>
    </row>
    <row r="49" spans="1:8" ht="26.25" thickTop="1">
      <c r="A49" s="118" t="s">
        <v>48</v>
      </c>
      <c r="B49" s="128" t="s">
        <v>49</v>
      </c>
      <c r="C49" s="119">
        <v>40</v>
      </c>
      <c r="D49" s="120" t="s">
        <v>26</v>
      </c>
      <c r="E49" s="120" t="s">
        <v>21</v>
      </c>
      <c r="F49" s="120">
        <v>50</v>
      </c>
      <c r="G49" s="121">
        <v>50</v>
      </c>
      <c r="H49" s="97"/>
    </row>
    <row r="50" spans="1:8" ht="26.25" thickBot="1">
      <c r="A50" s="122"/>
      <c r="B50" s="124" t="s">
        <v>50</v>
      </c>
      <c r="C50" s="124">
        <v>24</v>
      </c>
      <c r="D50" s="134" t="s">
        <v>26</v>
      </c>
      <c r="E50" s="134" t="s">
        <v>21</v>
      </c>
      <c r="F50" s="134">
        <v>50</v>
      </c>
      <c r="G50" s="152">
        <v>50</v>
      </c>
      <c r="H50" s="89"/>
    </row>
    <row r="51" spans="1:8" ht="16.5" thickTop="1" thickBot="1">
      <c r="A51" s="143" t="s">
        <v>51</v>
      </c>
      <c r="B51" s="144"/>
      <c r="C51" s="145">
        <v>3.5</v>
      </c>
      <c r="D51" s="149" t="s">
        <v>26</v>
      </c>
      <c r="E51" s="147" t="s">
        <v>27</v>
      </c>
      <c r="F51" s="149">
        <v>80</v>
      </c>
      <c r="G51" s="153">
        <v>75</v>
      </c>
      <c r="H51" s="89"/>
    </row>
    <row r="52" spans="1:8" ht="27" thickTop="1" thickBot="1">
      <c r="A52" s="154" t="s">
        <v>52</v>
      </c>
      <c r="B52" s="155" t="s">
        <v>53</v>
      </c>
      <c r="C52" s="145">
        <v>4.5</v>
      </c>
      <c r="D52" s="147" t="s">
        <v>20</v>
      </c>
      <c r="E52" s="147" t="s">
        <v>27</v>
      </c>
      <c r="F52" s="147">
        <v>65</v>
      </c>
      <c r="G52" s="150">
        <v>60</v>
      </c>
      <c r="H52" s="89"/>
    </row>
    <row r="53" spans="1:8" ht="15.75" thickTop="1">
      <c r="A53" s="156" t="s">
        <v>54</v>
      </c>
      <c r="B53" s="157"/>
      <c r="C53" s="157"/>
      <c r="D53" s="135" t="s">
        <v>55</v>
      </c>
      <c r="E53" s="120" t="s">
        <v>56</v>
      </c>
      <c r="F53" s="135">
        <v>50</v>
      </c>
      <c r="G53" s="121">
        <v>50</v>
      </c>
      <c r="H53" s="89"/>
    </row>
    <row r="54" spans="1:8">
      <c r="A54" s="158"/>
      <c r="B54" s="159"/>
      <c r="C54" s="159"/>
      <c r="D54" s="132" t="s">
        <v>55</v>
      </c>
      <c r="E54" s="132" t="s">
        <v>57</v>
      </c>
      <c r="F54" s="132">
        <v>75</v>
      </c>
      <c r="G54" s="133">
        <v>70</v>
      </c>
      <c r="H54" s="89"/>
    </row>
    <row r="55" spans="1:8">
      <c r="A55" s="158"/>
      <c r="B55" s="159"/>
      <c r="C55" s="159"/>
      <c r="D55" s="132" t="s">
        <v>58</v>
      </c>
      <c r="E55" s="132" t="s">
        <v>56</v>
      </c>
      <c r="F55" s="132">
        <v>50</v>
      </c>
      <c r="G55" s="133">
        <v>40</v>
      </c>
      <c r="H55" s="89"/>
    </row>
    <row r="56" spans="1:8">
      <c r="A56" s="158"/>
      <c r="B56" s="159"/>
      <c r="C56" s="159"/>
      <c r="D56" s="132" t="s">
        <v>58</v>
      </c>
      <c r="E56" s="132" t="s">
        <v>59</v>
      </c>
      <c r="F56" s="132">
        <v>65</v>
      </c>
      <c r="G56" s="133">
        <v>60</v>
      </c>
      <c r="H56" s="89"/>
    </row>
    <row r="57" spans="1:8">
      <c r="A57" s="158"/>
      <c r="B57" s="159"/>
      <c r="C57" s="159"/>
      <c r="D57" s="132" t="s">
        <v>60</v>
      </c>
      <c r="E57" s="132" t="s">
        <v>61</v>
      </c>
      <c r="F57" s="132">
        <v>45</v>
      </c>
      <c r="G57" s="133">
        <v>35</v>
      </c>
      <c r="H57" s="89"/>
    </row>
    <row r="58" spans="1:8">
      <c r="A58" s="158"/>
      <c r="B58" s="159"/>
      <c r="C58" s="159"/>
      <c r="D58" s="132" t="s">
        <v>60</v>
      </c>
      <c r="E58" s="125" t="s">
        <v>59</v>
      </c>
      <c r="F58" s="125">
        <v>65</v>
      </c>
      <c r="G58" s="133">
        <v>60</v>
      </c>
      <c r="H58" s="89"/>
    </row>
    <row r="59" spans="1:8" ht="51.75" customHeight="1">
      <c r="A59" s="158"/>
      <c r="B59" s="159"/>
      <c r="C59" s="159"/>
      <c r="D59" s="132" t="s">
        <v>60</v>
      </c>
      <c r="E59" s="132" t="s">
        <v>56</v>
      </c>
      <c r="F59" s="160" t="s">
        <v>71</v>
      </c>
      <c r="G59" s="161"/>
      <c r="H59" s="89"/>
    </row>
    <row r="60" spans="1:8" ht="15.75" thickBot="1">
      <c r="A60" s="162"/>
      <c r="B60" s="151"/>
      <c r="C60" s="151"/>
      <c r="D60" s="134" t="s">
        <v>62</v>
      </c>
      <c r="E60" s="125" t="s">
        <v>56</v>
      </c>
      <c r="F60" s="140"/>
      <c r="G60" s="141"/>
      <c r="H60" s="89"/>
    </row>
    <row r="61" spans="1:8" ht="15.75" thickTop="1">
      <c r="E61" s="98"/>
      <c r="H61" s="99"/>
    </row>
    <row r="64" spans="1:8">
      <c r="H64" s="99"/>
    </row>
  </sheetData>
  <sheetProtection algorithmName="SHA-512" hashValue="q7iKyobrsSEcGqsuLWXlelGdL+bPj6GD1Bx9szxNHRr9leOT+53Ibad/bac9ymgWN+VBOP4kSKob7bjFV7Sr+A==" saltValue="TTrIgEx9J7lk5E+fL5UJqQ==" spinCount="100000" sheet="1" objects="1" scenarios="1"/>
  <mergeCells count="27">
    <mergeCell ref="A22:A24"/>
    <mergeCell ref="A26:A27"/>
    <mergeCell ref="A29:A30"/>
    <mergeCell ref="A32:B32"/>
    <mergeCell ref="A33:A34"/>
    <mergeCell ref="F38:G40"/>
    <mergeCell ref="F47:G48"/>
    <mergeCell ref="A35:A37"/>
    <mergeCell ref="A38:A40"/>
    <mergeCell ref="A41:A42"/>
    <mergeCell ref="A43:B43"/>
    <mergeCell ref="F59:G60"/>
    <mergeCell ref="A1:H2"/>
    <mergeCell ref="A53:C60"/>
    <mergeCell ref="A44:A45"/>
    <mergeCell ref="A46:B46"/>
    <mergeCell ref="A47:A48"/>
    <mergeCell ref="A49:A50"/>
    <mergeCell ref="A51:B51"/>
    <mergeCell ref="A6:A8"/>
    <mergeCell ref="E7:G7"/>
    <mergeCell ref="E8:G9"/>
    <mergeCell ref="A10:A12"/>
    <mergeCell ref="A14:A16"/>
    <mergeCell ref="A18:A20"/>
    <mergeCell ref="F34:G34"/>
    <mergeCell ref="F37:G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F62A-C502-4533-9946-E481E72747E2}">
  <dimension ref="A1:H51"/>
  <sheetViews>
    <sheetView workbookViewId="0">
      <selection activeCell="F49" sqref="F49:F50"/>
    </sheetView>
  </sheetViews>
  <sheetFormatPr baseColWidth="10" defaultRowHeight="15"/>
  <cols>
    <col min="1" max="1" width="30.42578125" style="86" customWidth="1"/>
    <col min="2" max="2" width="23.5703125" style="86" customWidth="1"/>
    <col min="3" max="4" width="11.42578125" style="86"/>
    <col min="5" max="5" width="35.140625" style="86" customWidth="1"/>
    <col min="6" max="6" width="20" style="86" customWidth="1"/>
    <col min="7" max="7" width="20.85546875" style="86" customWidth="1"/>
    <col min="8" max="8" width="47" style="86" customWidth="1"/>
    <col min="9" max="16384" width="11.42578125" style="86"/>
  </cols>
  <sheetData>
    <row r="1" spans="1:8" ht="15" customHeight="1">
      <c r="A1" s="104" t="s">
        <v>72</v>
      </c>
      <c r="B1" s="105"/>
      <c r="C1" s="105"/>
      <c r="D1" s="105"/>
      <c r="E1" s="105"/>
      <c r="F1" s="105"/>
      <c r="G1" s="105"/>
      <c r="H1" s="105"/>
    </row>
    <row r="2" spans="1:8" ht="15" customHeight="1">
      <c r="A2" s="105"/>
      <c r="B2" s="105"/>
      <c r="C2" s="105"/>
      <c r="D2" s="105"/>
      <c r="E2" s="105"/>
      <c r="F2" s="105"/>
      <c r="G2" s="105"/>
      <c r="H2" s="105"/>
    </row>
    <row r="3" spans="1:8" ht="15.75" thickBot="1"/>
    <row r="4" spans="1:8" ht="162.75" customHeight="1" thickTop="1" thickBot="1">
      <c r="A4" s="103" t="s">
        <v>74</v>
      </c>
      <c r="B4" s="87"/>
      <c r="C4" s="87"/>
      <c r="D4" s="88"/>
      <c r="E4" s="100" t="str">
        <f>IF(G4&gt;100,"Le seuil de 100 kgN/ha d'APLSH n'est pas respecté avec ces apports, ils doivent être réduits.",IF(G4&lt;=0,"###","Le seuil de 100 kgN/ha d'APLSH est bien respecté avec ces apports."))</f>
        <v>###</v>
      </c>
      <c r="F4" s="163" t="s">
        <v>63</v>
      </c>
      <c r="G4" s="102">
        <f>(C6*C7*C8+C10*C11*C12+C14*C15*C16+C18*C19*C20+C22*C23*C24)/100+C26*C27+C29*C30</f>
        <v>0</v>
      </c>
      <c r="H4" s="89"/>
    </row>
    <row r="5" spans="1:8" ht="17.25" thickTop="1" thickBot="1">
      <c r="A5" s="90"/>
      <c r="B5" s="90"/>
      <c r="C5" s="90"/>
      <c r="D5" s="90"/>
      <c r="E5" s="90"/>
      <c r="F5" s="91"/>
      <c r="G5" s="92"/>
    </row>
    <row r="6" spans="1:8" ht="39" thickBot="1">
      <c r="A6" s="106" t="s">
        <v>0</v>
      </c>
      <c r="B6" s="107" t="s">
        <v>1</v>
      </c>
      <c r="C6" s="93"/>
      <c r="D6" s="90"/>
      <c r="E6" s="90"/>
      <c r="F6" s="90"/>
      <c r="G6" s="90"/>
    </row>
    <row r="7" spans="1:8" ht="39" thickBot="1">
      <c r="A7" s="108"/>
      <c r="B7" s="109" t="s">
        <v>2</v>
      </c>
      <c r="C7" s="93"/>
      <c r="D7" s="90"/>
      <c r="E7" s="111" t="s">
        <v>11</v>
      </c>
      <c r="F7" s="111"/>
      <c r="G7" s="111"/>
    </row>
    <row r="8" spans="1:8" ht="26.25" customHeight="1" thickBot="1">
      <c r="A8" s="110"/>
      <c r="B8" s="107" t="s">
        <v>3</v>
      </c>
      <c r="C8" s="93"/>
      <c r="D8" s="90"/>
      <c r="E8" s="111" t="s">
        <v>70</v>
      </c>
      <c r="F8" s="111"/>
      <c r="G8" s="111"/>
    </row>
    <row r="9" spans="1:8" ht="15.75" thickBot="1">
      <c r="A9" s="92"/>
      <c r="B9" s="90"/>
      <c r="C9" s="92"/>
      <c r="D9" s="90"/>
      <c r="E9" s="111"/>
      <c r="F9" s="111"/>
      <c r="G9" s="111"/>
    </row>
    <row r="10" spans="1:8" ht="39" thickBot="1">
      <c r="A10" s="106" t="s">
        <v>4</v>
      </c>
      <c r="B10" s="107" t="s">
        <v>1</v>
      </c>
      <c r="C10" s="93"/>
      <c r="D10" s="90"/>
      <c r="E10" s="90"/>
      <c r="F10" s="90"/>
      <c r="G10" s="90"/>
    </row>
    <row r="11" spans="1:8" ht="39" thickBot="1">
      <c r="A11" s="108"/>
      <c r="B11" s="109" t="s">
        <v>2</v>
      </c>
      <c r="C11" s="93"/>
      <c r="D11" s="90"/>
      <c r="E11" s="90"/>
      <c r="F11" s="90"/>
      <c r="G11" s="90"/>
    </row>
    <row r="12" spans="1:8" ht="15.75" thickBot="1">
      <c r="A12" s="110"/>
      <c r="B12" s="107" t="s">
        <v>3</v>
      </c>
      <c r="C12" s="93"/>
      <c r="D12" s="90"/>
      <c r="E12" s="90"/>
      <c r="F12" s="90"/>
      <c r="G12" s="95"/>
    </row>
    <row r="13" spans="1:8" ht="16.5" thickBot="1">
      <c r="A13" s="92"/>
      <c r="B13" s="90"/>
      <c r="C13" s="90"/>
      <c r="D13" s="90"/>
      <c r="E13" s="90"/>
      <c r="F13" s="90"/>
      <c r="G13" s="90"/>
    </row>
    <row r="14" spans="1:8" ht="39" thickBot="1">
      <c r="A14" s="106" t="s">
        <v>5</v>
      </c>
      <c r="B14" s="107" t="s">
        <v>1</v>
      </c>
      <c r="C14" s="93"/>
      <c r="D14" s="90"/>
      <c r="E14" s="90"/>
      <c r="F14" s="90"/>
      <c r="G14" s="90"/>
    </row>
    <row r="15" spans="1:8" ht="39" thickBot="1">
      <c r="A15" s="108"/>
      <c r="B15" s="109" t="s">
        <v>2</v>
      </c>
      <c r="C15" s="93"/>
      <c r="D15" s="90"/>
      <c r="E15" s="90"/>
      <c r="F15" s="90"/>
      <c r="G15" s="90"/>
    </row>
    <row r="16" spans="1:8" ht="15.75" thickBot="1">
      <c r="A16" s="110"/>
      <c r="B16" s="107" t="s">
        <v>3</v>
      </c>
      <c r="C16" s="93"/>
      <c r="D16" s="90"/>
      <c r="E16" s="90"/>
      <c r="F16" s="90"/>
      <c r="G16" s="90"/>
    </row>
    <row r="17" spans="1:7" ht="15.75" thickBot="1">
      <c r="A17" s="92"/>
      <c r="B17" s="90"/>
      <c r="C17" s="90"/>
      <c r="D17" s="90"/>
      <c r="E17" s="90"/>
      <c r="F17" s="90"/>
      <c r="G17" s="90"/>
    </row>
    <row r="18" spans="1:7" ht="39" thickBot="1">
      <c r="A18" s="106" t="s">
        <v>6</v>
      </c>
      <c r="B18" s="107" t="s">
        <v>1</v>
      </c>
      <c r="C18" s="93"/>
      <c r="D18" s="90"/>
      <c r="E18" s="90"/>
      <c r="F18" s="90"/>
      <c r="G18" s="90"/>
    </row>
    <row r="19" spans="1:7" ht="39" thickBot="1">
      <c r="A19" s="108"/>
      <c r="B19" s="109" t="s">
        <v>2</v>
      </c>
      <c r="C19" s="93"/>
      <c r="D19" s="90"/>
      <c r="E19" s="90"/>
      <c r="F19" s="90"/>
      <c r="G19" s="90"/>
    </row>
    <row r="20" spans="1:7" ht="15.75" thickBot="1">
      <c r="A20" s="110"/>
      <c r="B20" s="107" t="s">
        <v>3</v>
      </c>
      <c r="C20" s="93"/>
      <c r="D20" s="90"/>
      <c r="E20" s="90"/>
      <c r="F20" s="90"/>
      <c r="G20" s="90"/>
    </row>
    <row r="21" spans="1:7" ht="15.75" thickBot="1">
      <c r="A21" s="92"/>
      <c r="B21" s="90"/>
      <c r="C21" s="90"/>
      <c r="D21" s="90"/>
      <c r="E21" s="90"/>
      <c r="F21" s="90"/>
      <c r="G21" s="90"/>
    </row>
    <row r="22" spans="1:7" ht="39" thickBot="1">
      <c r="A22" s="106" t="s">
        <v>7</v>
      </c>
      <c r="B22" s="107" t="s">
        <v>1</v>
      </c>
      <c r="C22" s="93"/>
      <c r="D22" s="90"/>
      <c r="E22" s="90"/>
      <c r="F22" s="90"/>
      <c r="G22" s="90"/>
    </row>
    <row r="23" spans="1:7" ht="39" thickBot="1">
      <c r="A23" s="108"/>
      <c r="B23" s="109" t="s">
        <v>2</v>
      </c>
      <c r="C23" s="93"/>
      <c r="D23" s="90"/>
      <c r="E23" s="90"/>
      <c r="F23" s="90"/>
      <c r="G23" s="90"/>
    </row>
    <row r="24" spans="1:7" ht="15.75" thickBot="1">
      <c r="A24" s="110"/>
      <c r="B24" s="107" t="s">
        <v>3</v>
      </c>
      <c r="C24" s="93"/>
      <c r="D24" s="90"/>
      <c r="E24" s="90"/>
      <c r="F24" s="90"/>
      <c r="G24" s="90"/>
    </row>
    <row r="25" spans="1:7" ht="15.75" thickBot="1">
      <c r="A25" s="92"/>
      <c r="B25" s="90"/>
      <c r="C25" s="90"/>
      <c r="D25" s="90"/>
      <c r="E25" s="90"/>
      <c r="F25" s="90"/>
      <c r="G25" s="90"/>
    </row>
    <row r="26" spans="1:7" ht="39" thickBot="1">
      <c r="A26" s="106" t="s">
        <v>8</v>
      </c>
      <c r="B26" s="107" t="s">
        <v>1</v>
      </c>
      <c r="C26" s="93"/>
      <c r="D26" s="90"/>
      <c r="E26" s="90"/>
      <c r="F26" s="90"/>
      <c r="G26" s="90"/>
    </row>
    <row r="27" spans="1:7" ht="15.75" thickBot="1">
      <c r="A27" s="110"/>
      <c r="B27" s="107" t="s">
        <v>9</v>
      </c>
      <c r="C27" s="93"/>
      <c r="D27" s="90"/>
      <c r="E27" s="90"/>
      <c r="F27" s="90"/>
      <c r="G27" s="90"/>
    </row>
    <row r="28" spans="1:7" ht="15.75" thickBot="1">
      <c r="A28" s="90"/>
      <c r="B28" s="90"/>
      <c r="C28" s="90"/>
      <c r="D28" s="90"/>
      <c r="E28" s="90"/>
      <c r="F28" s="90"/>
      <c r="G28" s="90"/>
    </row>
    <row r="29" spans="1:7" ht="39" thickBot="1">
      <c r="A29" s="106" t="s">
        <v>10</v>
      </c>
      <c r="B29" s="107" t="s">
        <v>1</v>
      </c>
      <c r="C29" s="93"/>
      <c r="D29" s="90"/>
      <c r="E29" s="90"/>
      <c r="F29" s="90"/>
      <c r="G29" s="90"/>
    </row>
    <row r="30" spans="1:7" ht="15.75" thickBot="1">
      <c r="A30" s="110"/>
      <c r="B30" s="107" t="s">
        <v>9</v>
      </c>
      <c r="C30" s="93"/>
      <c r="D30" s="90"/>
      <c r="E30" s="90"/>
      <c r="F30" s="90"/>
      <c r="G30" s="90"/>
    </row>
    <row r="31" spans="1:7" ht="15.75" thickBot="1"/>
    <row r="32" spans="1:7" ht="78" thickTop="1" thickBot="1">
      <c r="A32" s="112" t="s">
        <v>12</v>
      </c>
      <c r="B32" s="164"/>
      <c r="C32" s="165" t="s">
        <v>13</v>
      </c>
      <c r="D32" s="115" t="s">
        <v>14</v>
      </c>
      <c r="E32" s="115" t="s">
        <v>15</v>
      </c>
      <c r="F32" s="117" t="s">
        <v>64</v>
      </c>
      <c r="G32" s="89"/>
    </row>
    <row r="33" spans="1:7" ht="27" thickTop="1" thickBot="1">
      <c r="A33" s="166" t="s">
        <v>18</v>
      </c>
      <c r="B33" s="145" t="s">
        <v>22</v>
      </c>
      <c r="C33" s="123">
        <v>10</v>
      </c>
      <c r="D33" s="125" t="s">
        <v>23</v>
      </c>
      <c r="E33" s="125" t="s">
        <v>21</v>
      </c>
      <c r="F33" s="147" t="s">
        <v>71</v>
      </c>
      <c r="G33" s="89"/>
    </row>
    <row r="34" spans="1:7" ht="27" thickTop="1" thickBot="1">
      <c r="A34" s="166" t="s">
        <v>24</v>
      </c>
      <c r="B34" s="124" t="s">
        <v>29</v>
      </c>
      <c r="C34" s="124">
        <v>2</v>
      </c>
      <c r="D34" s="147" t="s">
        <v>20</v>
      </c>
      <c r="E34" s="147" t="s">
        <v>21</v>
      </c>
      <c r="F34" s="125" t="s">
        <v>71</v>
      </c>
      <c r="G34" s="89"/>
    </row>
    <row r="35" spans="1:7" ht="26.25" thickTop="1">
      <c r="A35" s="118" t="s">
        <v>30</v>
      </c>
      <c r="B35" s="119" t="s">
        <v>31</v>
      </c>
      <c r="C35" s="119">
        <v>2.8</v>
      </c>
      <c r="D35" s="135" t="s">
        <v>32</v>
      </c>
      <c r="E35" s="135" t="s">
        <v>21</v>
      </c>
      <c r="F35" s="167" t="s">
        <v>71</v>
      </c>
      <c r="G35" s="89"/>
    </row>
    <row r="36" spans="1:7">
      <c r="A36" s="130"/>
      <c r="B36" s="131" t="s">
        <v>33</v>
      </c>
      <c r="C36" s="131">
        <v>1.6</v>
      </c>
      <c r="D36" s="132" t="s">
        <v>32</v>
      </c>
      <c r="E36" s="132" t="s">
        <v>21</v>
      </c>
      <c r="F36" s="168"/>
      <c r="G36" s="89"/>
    </row>
    <row r="37" spans="1:7" ht="26.25" thickBot="1">
      <c r="A37" s="122"/>
      <c r="B37" s="124" t="s">
        <v>34</v>
      </c>
      <c r="C37" s="123">
        <v>1.6</v>
      </c>
      <c r="D37" s="134" t="s">
        <v>32</v>
      </c>
      <c r="E37" s="125" t="s">
        <v>21</v>
      </c>
      <c r="F37" s="169"/>
      <c r="G37" s="89"/>
    </row>
    <row r="38" spans="1:7" ht="39" thickTop="1">
      <c r="A38" s="118" t="s">
        <v>35</v>
      </c>
      <c r="B38" s="119" t="s">
        <v>36</v>
      </c>
      <c r="C38" s="128">
        <v>6.7</v>
      </c>
      <c r="D38" s="135" t="s">
        <v>20</v>
      </c>
      <c r="E38" s="120" t="s">
        <v>37</v>
      </c>
      <c r="F38" s="129">
        <v>30</v>
      </c>
      <c r="G38" s="89"/>
    </row>
    <row r="39" spans="1:7" ht="26.25" thickBot="1">
      <c r="A39" s="122"/>
      <c r="B39" s="123" t="s">
        <v>38</v>
      </c>
      <c r="C39" s="124">
        <v>6.7</v>
      </c>
      <c r="D39" s="134" t="s">
        <v>20</v>
      </c>
      <c r="E39" s="134" t="s">
        <v>37</v>
      </c>
      <c r="F39" s="170">
        <v>30</v>
      </c>
      <c r="G39" s="89"/>
    </row>
    <row r="40" spans="1:7" ht="39.75" thickTop="1" thickBot="1">
      <c r="A40" s="166" t="s">
        <v>40</v>
      </c>
      <c r="B40" s="123" t="s">
        <v>42</v>
      </c>
      <c r="C40" s="145">
        <v>5.3</v>
      </c>
      <c r="D40" s="125" t="s">
        <v>20</v>
      </c>
      <c r="E40" s="134" t="s">
        <v>37</v>
      </c>
      <c r="F40" s="171">
        <v>30</v>
      </c>
      <c r="G40" s="89"/>
    </row>
    <row r="41" spans="1:7" ht="39" thickTop="1">
      <c r="A41" s="118" t="s">
        <v>45</v>
      </c>
      <c r="B41" s="119" t="s">
        <v>46</v>
      </c>
      <c r="C41" s="119">
        <v>6.3</v>
      </c>
      <c r="D41" s="120" t="s">
        <v>20</v>
      </c>
      <c r="E41" s="120" t="s">
        <v>21</v>
      </c>
      <c r="F41" s="167" t="s">
        <v>71</v>
      </c>
      <c r="G41" s="89"/>
    </row>
    <row r="42" spans="1:7" ht="39" thickBot="1">
      <c r="A42" s="122"/>
      <c r="B42" s="123" t="s">
        <v>47</v>
      </c>
      <c r="C42" s="124">
        <v>6.5</v>
      </c>
      <c r="D42" s="134" t="s">
        <v>20</v>
      </c>
      <c r="E42" s="125" t="s">
        <v>21</v>
      </c>
      <c r="F42" s="169"/>
      <c r="G42" s="89"/>
    </row>
    <row r="43" spans="1:7" ht="15.75" thickTop="1">
      <c r="A43" s="156" t="s">
        <v>65</v>
      </c>
      <c r="B43" s="157"/>
      <c r="C43" s="157"/>
      <c r="D43" s="135" t="s">
        <v>55</v>
      </c>
      <c r="E43" s="120" t="s">
        <v>56</v>
      </c>
      <c r="F43" s="135">
        <v>40</v>
      </c>
      <c r="G43" s="89"/>
    </row>
    <row r="44" spans="1:7">
      <c r="A44" s="158"/>
      <c r="B44" s="159"/>
      <c r="C44" s="159"/>
      <c r="D44" s="132" t="s">
        <v>55</v>
      </c>
      <c r="E44" s="132" t="s">
        <v>57</v>
      </c>
      <c r="F44" s="132">
        <v>70</v>
      </c>
      <c r="G44" s="89"/>
    </row>
    <row r="45" spans="1:7">
      <c r="A45" s="158"/>
      <c r="B45" s="159"/>
      <c r="C45" s="159"/>
      <c r="D45" s="132" t="s">
        <v>58</v>
      </c>
      <c r="E45" s="132" t="s">
        <v>56</v>
      </c>
      <c r="F45" s="132">
        <v>30</v>
      </c>
      <c r="G45" s="89"/>
    </row>
    <row r="46" spans="1:7">
      <c r="A46" s="158"/>
      <c r="B46" s="159"/>
      <c r="C46" s="159"/>
      <c r="D46" s="132" t="s">
        <v>58</v>
      </c>
      <c r="E46" s="132" t="s">
        <v>59</v>
      </c>
      <c r="F46" s="132">
        <v>55</v>
      </c>
      <c r="G46" s="89"/>
    </row>
    <row r="47" spans="1:7">
      <c r="A47" s="158"/>
      <c r="B47" s="159"/>
      <c r="C47" s="159"/>
      <c r="D47" s="132" t="s">
        <v>60</v>
      </c>
      <c r="E47" s="132" t="s">
        <v>61</v>
      </c>
      <c r="F47" s="132">
        <v>35</v>
      </c>
      <c r="G47" s="89"/>
    </row>
    <row r="48" spans="1:7">
      <c r="A48" s="158"/>
      <c r="B48" s="159"/>
      <c r="C48" s="159"/>
      <c r="D48" s="132" t="s">
        <v>60</v>
      </c>
      <c r="E48" s="125" t="s">
        <v>59</v>
      </c>
      <c r="F48" s="125">
        <v>55</v>
      </c>
      <c r="G48" s="89"/>
    </row>
    <row r="49" spans="1:7" ht="25.5" customHeight="1">
      <c r="A49" s="158"/>
      <c r="B49" s="159"/>
      <c r="C49" s="159"/>
      <c r="D49" s="132" t="s">
        <v>60</v>
      </c>
      <c r="E49" s="132" t="s">
        <v>56</v>
      </c>
      <c r="F49" s="172" t="s">
        <v>71</v>
      </c>
      <c r="G49" s="89"/>
    </row>
    <row r="50" spans="1:7" ht="64.5" customHeight="1" thickBot="1">
      <c r="A50" s="162"/>
      <c r="B50" s="151"/>
      <c r="C50" s="151"/>
      <c r="D50" s="134" t="s">
        <v>62</v>
      </c>
      <c r="E50" s="134" t="s">
        <v>56</v>
      </c>
      <c r="F50" s="169"/>
      <c r="G50" s="89"/>
    </row>
    <row r="51" spans="1:7" ht="15.75" thickTop="1">
      <c r="G51" s="99"/>
    </row>
  </sheetData>
  <sheetProtection algorithmName="SHA-512" hashValue="YIpKDph52Uz5JM7U7v4xXIQ8Ji0mfoQOBGgC5829rPH0jN6TJxZ45WzC7I+nAFokb193LQgyp3ccNq9k+3TQow==" saltValue="8vacsxY3FT6hZgMQDtX6xg==" spinCount="100000" sheet="1" objects="1" scenarios="1"/>
  <mergeCells count="18">
    <mergeCell ref="A32:B32"/>
    <mergeCell ref="A6:A8"/>
    <mergeCell ref="E7:G7"/>
    <mergeCell ref="E8:G9"/>
    <mergeCell ref="A10:A12"/>
    <mergeCell ref="A14:A16"/>
    <mergeCell ref="A41:A42"/>
    <mergeCell ref="A43:C50"/>
    <mergeCell ref="A35:A37"/>
    <mergeCell ref="A38:A39"/>
    <mergeCell ref="F35:F37"/>
    <mergeCell ref="F41:F42"/>
    <mergeCell ref="F49:F50"/>
    <mergeCell ref="A18:A20"/>
    <mergeCell ref="A22:A24"/>
    <mergeCell ref="A26:A27"/>
    <mergeCell ref="A29:A30"/>
    <mergeCell ref="A1: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B826-F5CE-4BC3-9B0F-EE9270D9D546}">
  <dimension ref="A1:H41"/>
  <sheetViews>
    <sheetView workbookViewId="0">
      <selection sqref="A1:H2"/>
    </sheetView>
  </sheetViews>
  <sheetFormatPr baseColWidth="10" defaultRowHeight="15"/>
  <cols>
    <col min="1" max="1" width="28.85546875" style="86" customWidth="1"/>
    <col min="2" max="3" width="11.42578125" style="86"/>
    <col min="4" max="4" width="14.28515625" style="86" customWidth="1"/>
    <col min="5" max="5" width="47.85546875" style="86" customWidth="1"/>
    <col min="6" max="6" width="20.28515625" style="86" customWidth="1"/>
    <col min="7" max="7" width="18.85546875" style="86" customWidth="1"/>
    <col min="8" max="16384" width="11.42578125" style="86"/>
  </cols>
  <sheetData>
    <row r="1" spans="1:8" ht="15" customHeight="1">
      <c r="A1" s="104" t="s">
        <v>78</v>
      </c>
      <c r="B1" s="105"/>
      <c r="C1" s="105"/>
      <c r="D1" s="105"/>
      <c r="E1" s="105"/>
      <c r="F1" s="105"/>
      <c r="G1" s="105"/>
      <c r="H1" s="105"/>
    </row>
    <row r="2" spans="1:8" ht="15" customHeight="1">
      <c r="A2" s="105"/>
      <c r="B2" s="105"/>
      <c r="C2" s="105"/>
      <c r="D2" s="105"/>
      <c r="E2" s="105"/>
      <c r="F2" s="105"/>
      <c r="G2" s="105"/>
      <c r="H2" s="105"/>
    </row>
    <row r="3" spans="1:8" ht="15.75" thickBot="1"/>
    <row r="4" spans="1:8" ht="170.25" customHeight="1" thickTop="1" thickBot="1">
      <c r="A4" s="103" t="s">
        <v>74</v>
      </c>
      <c r="B4" s="87"/>
      <c r="C4" s="87"/>
      <c r="D4" s="88"/>
      <c r="E4" s="100" t="str">
        <f>IF(G4&gt;70,"Le seuil de 70 kgN/ha d'APLSH n'est pas respecté avec ces apports, ils doivent être réduits.",IF(G4&lt;=0,"###","Le seuil de 70 kgN/ha d'APLSH est bien respecté avec ces apports."))</f>
        <v>###</v>
      </c>
      <c r="F4" s="101" t="s">
        <v>63</v>
      </c>
      <c r="G4" s="102">
        <f>(C6*C7*C8+C10*C11*C12+C14*C15*C16+C18*C19*C20+C22*C23*C24)/100+C26*C27+C29*C30</f>
        <v>0</v>
      </c>
      <c r="H4" s="89"/>
    </row>
    <row r="5" spans="1:8" ht="17.25" thickTop="1" thickBot="1">
      <c r="A5" s="90"/>
      <c r="B5" s="90"/>
      <c r="C5" s="90"/>
      <c r="D5" s="90"/>
      <c r="E5" s="90"/>
      <c r="F5" s="91"/>
      <c r="G5" s="92"/>
    </row>
    <row r="6" spans="1:8" ht="90" thickBot="1">
      <c r="A6" s="106" t="s">
        <v>0</v>
      </c>
      <c r="B6" s="107" t="s">
        <v>1</v>
      </c>
      <c r="C6" s="93"/>
      <c r="D6" s="90"/>
      <c r="E6" s="90"/>
      <c r="F6" s="90"/>
      <c r="G6" s="90"/>
    </row>
    <row r="7" spans="1:8" ht="64.5" thickBot="1">
      <c r="A7" s="108"/>
      <c r="B7" s="109" t="s">
        <v>2</v>
      </c>
      <c r="C7" s="93"/>
      <c r="D7" s="90"/>
      <c r="E7" s="111" t="s">
        <v>11</v>
      </c>
      <c r="F7" s="111"/>
      <c r="G7" s="111"/>
    </row>
    <row r="8" spans="1:8" ht="26.25" thickBot="1">
      <c r="A8" s="110"/>
      <c r="B8" s="107" t="s">
        <v>3</v>
      </c>
      <c r="C8" s="93"/>
      <c r="D8" s="90"/>
      <c r="E8" s="111" t="s">
        <v>70</v>
      </c>
      <c r="F8" s="111"/>
      <c r="G8" s="111"/>
    </row>
    <row r="9" spans="1:8" ht="15.75" thickBot="1">
      <c r="A9" s="92"/>
      <c r="B9" s="90"/>
      <c r="C9" s="92"/>
      <c r="D9" s="90"/>
      <c r="E9" s="111"/>
      <c r="F9" s="111"/>
      <c r="G9" s="111"/>
    </row>
    <row r="10" spans="1:8" ht="90" thickBot="1">
      <c r="A10" s="106" t="s">
        <v>4</v>
      </c>
      <c r="B10" s="107" t="s">
        <v>1</v>
      </c>
      <c r="C10" s="93"/>
      <c r="D10" s="90"/>
      <c r="E10" s="90"/>
      <c r="F10" s="90"/>
      <c r="G10" s="90"/>
    </row>
    <row r="11" spans="1:8" ht="64.5" thickBot="1">
      <c r="A11" s="108"/>
      <c r="B11" s="109" t="s">
        <v>2</v>
      </c>
      <c r="C11" s="93"/>
      <c r="D11" s="90"/>
      <c r="E11" s="90"/>
      <c r="F11" s="90"/>
      <c r="G11" s="90"/>
    </row>
    <row r="12" spans="1:8" ht="26.25" thickBot="1">
      <c r="A12" s="110"/>
      <c r="B12" s="107" t="s">
        <v>3</v>
      </c>
      <c r="C12" s="93"/>
      <c r="D12" s="90"/>
      <c r="E12" s="90"/>
      <c r="F12" s="90"/>
      <c r="G12" s="95"/>
    </row>
    <row r="13" spans="1:8" ht="15.75" thickBot="1">
      <c r="A13" s="92"/>
      <c r="B13" s="90"/>
      <c r="C13" s="90"/>
      <c r="D13" s="90"/>
      <c r="E13" s="90"/>
      <c r="F13" s="90"/>
      <c r="G13" s="90"/>
    </row>
    <row r="14" spans="1:8" ht="90" thickBot="1">
      <c r="A14" s="106" t="s">
        <v>5</v>
      </c>
      <c r="B14" s="107" t="s">
        <v>1</v>
      </c>
      <c r="C14" s="93"/>
      <c r="D14" s="90"/>
      <c r="E14" s="90"/>
      <c r="F14" s="90"/>
      <c r="G14" s="90"/>
    </row>
    <row r="15" spans="1:8" ht="64.5" thickBot="1">
      <c r="A15" s="108"/>
      <c r="B15" s="109" t="s">
        <v>2</v>
      </c>
      <c r="C15" s="93"/>
      <c r="D15" s="90"/>
      <c r="E15" s="90"/>
      <c r="F15" s="90"/>
      <c r="G15" s="90"/>
    </row>
    <row r="16" spans="1:8" ht="26.25" thickBot="1">
      <c r="A16" s="110"/>
      <c r="B16" s="107" t="s">
        <v>3</v>
      </c>
      <c r="C16" s="93"/>
      <c r="D16" s="90"/>
      <c r="E16" s="90"/>
      <c r="F16" s="90"/>
      <c r="G16" s="90"/>
    </row>
    <row r="17" spans="1:7" ht="15.75" thickBot="1">
      <c r="A17" s="92"/>
      <c r="B17" s="90"/>
      <c r="C17" s="90"/>
      <c r="D17" s="90"/>
      <c r="E17" s="90"/>
      <c r="F17" s="90"/>
      <c r="G17" s="90"/>
    </row>
    <row r="18" spans="1:7" ht="90" thickBot="1">
      <c r="A18" s="106" t="s">
        <v>6</v>
      </c>
      <c r="B18" s="107" t="s">
        <v>1</v>
      </c>
      <c r="C18" s="93"/>
      <c r="D18" s="90"/>
      <c r="E18" s="90"/>
      <c r="F18" s="90"/>
      <c r="G18" s="90"/>
    </row>
    <row r="19" spans="1:7" ht="64.5" thickBot="1">
      <c r="A19" s="108"/>
      <c r="B19" s="109" t="s">
        <v>2</v>
      </c>
      <c r="C19" s="93"/>
      <c r="D19" s="90"/>
      <c r="E19" s="90"/>
      <c r="F19" s="90"/>
      <c r="G19" s="90"/>
    </row>
    <row r="20" spans="1:7" ht="26.25" thickBot="1">
      <c r="A20" s="110"/>
      <c r="B20" s="107" t="s">
        <v>3</v>
      </c>
      <c r="C20" s="93"/>
      <c r="D20" s="90"/>
      <c r="E20" s="90"/>
      <c r="F20" s="90"/>
      <c r="G20" s="90"/>
    </row>
    <row r="21" spans="1:7" ht="15.75" thickBot="1">
      <c r="A21" s="92"/>
      <c r="B21" s="90"/>
      <c r="C21" s="90"/>
      <c r="D21" s="90"/>
      <c r="E21" s="90"/>
      <c r="F21" s="90"/>
      <c r="G21" s="90"/>
    </row>
    <row r="22" spans="1:7" ht="90" thickBot="1">
      <c r="A22" s="106" t="s">
        <v>7</v>
      </c>
      <c r="B22" s="107" t="s">
        <v>1</v>
      </c>
      <c r="C22" s="93"/>
      <c r="D22" s="90"/>
      <c r="E22" s="90"/>
      <c r="F22" s="90"/>
      <c r="G22" s="90"/>
    </row>
    <row r="23" spans="1:7" ht="64.5" thickBot="1">
      <c r="A23" s="108"/>
      <c r="B23" s="109" t="s">
        <v>2</v>
      </c>
      <c r="C23" s="93"/>
      <c r="D23" s="90"/>
      <c r="E23" s="90"/>
      <c r="F23" s="90"/>
      <c r="G23" s="90"/>
    </row>
    <row r="24" spans="1:7" ht="26.25" thickBot="1">
      <c r="A24" s="110"/>
      <c r="B24" s="107" t="s">
        <v>3</v>
      </c>
      <c r="C24" s="93"/>
      <c r="D24" s="90"/>
      <c r="E24" s="90"/>
      <c r="F24" s="90"/>
      <c r="G24" s="90"/>
    </row>
    <row r="25" spans="1:7" ht="15.75" thickBot="1">
      <c r="A25" s="92"/>
      <c r="B25" s="90"/>
      <c r="C25" s="90"/>
      <c r="D25" s="90"/>
      <c r="E25" s="90"/>
      <c r="F25" s="90"/>
      <c r="G25" s="90"/>
    </row>
    <row r="26" spans="1:7" ht="90" thickBot="1">
      <c r="A26" s="106" t="s">
        <v>8</v>
      </c>
      <c r="B26" s="107" t="s">
        <v>1</v>
      </c>
      <c r="C26" s="93"/>
      <c r="D26" s="90"/>
      <c r="E26" s="90"/>
      <c r="F26" s="90"/>
      <c r="G26" s="90"/>
    </row>
    <row r="27" spans="1:7" ht="15.75" thickBot="1">
      <c r="A27" s="110"/>
      <c r="B27" s="107" t="s">
        <v>9</v>
      </c>
      <c r="C27" s="93"/>
      <c r="D27" s="90"/>
      <c r="E27" s="90"/>
      <c r="F27" s="90"/>
      <c r="G27" s="90"/>
    </row>
    <row r="28" spans="1:7" ht="15.75" thickBot="1">
      <c r="A28" s="90"/>
      <c r="B28" s="90"/>
      <c r="C28" s="90"/>
      <c r="D28" s="90"/>
      <c r="E28" s="90"/>
      <c r="F28" s="90"/>
      <c r="G28" s="90"/>
    </row>
    <row r="29" spans="1:7" ht="90" thickBot="1">
      <c r="A29" s="106" t="s">
        <v>10</v>
      </c>
      <c r="B29" s="107" t="s">
        <v>1</v>
      </c>
      <c r="C29" s="93"/>
      <c r="D29" s="90"/>
      <c r="E29" s="90"/>
      <c r="F29" s="90"/>
      <c r="G29" s="90"/>
    </row>
    <row r="30" spans="1:7" ht="15.75" thickBot="1">
      <c r="A30" s="110"/>
      <c r="B30" s="107" t="s">
        <v>9</v>
      </c>
      <c r="C30" s="93"/>
      <c r="D30" s="90"/>
      <c r="E30" s="90"/>
      <c r="F30" s="90"/>
      <c r="G30" s="90"/>
    </row>
    <row r="31" spans="1:7" ht="15.75" thickBot="1">
      <c r="E31" s="99"/>
    </row>
    <row r="32" spans="1:7" ht="39.75" thickTop="1" thickBot="1">
      <c r="A32" s="173" t="s">
        <v>12</v>
      </c>
      <c r="B32" s="115" t="s">
        <v>14</v>
      </c>
      <c r="C32" s="115" t="s">
        <v>15</v>
      </c>
      <c r="D32" s="117" t="s">
        <v>66</v>
      </c>
      <c r="E32" s="89"/>
    </row>
    <row r="33" spans="1:6" ht="15.75" thickTop="1">
      <c r="A33" s="174"/>
      <c r="B33" s="135" t="s">
        <v>55</v>
      </c>
      <c r="C33" s="120" t="s">
        <v>56</v>
      </c>
      <c r="D33" s="135">
        <v>45</v>
      </c>
      <c r="E33" s="89"/>
    </row>
    <row r="34" spans="1:6">
      <c r="A34" s="174"/>
      <c r="B34" s="132" t="s">
        <v>55</v>
      </c>
      <c r="C34" s="132" t="s">
        <v>57</v>
      </c>
      <c r="D34" s="132">
        <v>70</v>
      </c>
      <c r="E34" s="89"/>
    </row>
    <row r="35" spans="1:6">
      <c r="A35" s="174"/>
      <c r="B35" s="132" t="s">
        <v>58</v>
      </c>
      <c r="C35" s="132" t="s">
        <v>56</v>
      </c>
      <c r="D35" s="132">
        <v>35</v>
      </c>
      <c r="E35" s="89"/>
    </row>
    <row r="36" spans="1:6">
      <c r="A36" s="174"/>
      <c r="B36" s="132" t="s">
        <v>58</v>
      </c>
      <c r="C36" s="132" t="s">
        <v>59</v>
      </c>
      <c r="D36" s="132">
        <v>60</v>
      </c>
      <c r="E36" s="89"/>
    </row>
    <row r="37" spans="1:6">
      <c r="A37" s="174"/>
      <c r="B37" s="132" t="s">
        <v>60</v>
      </c>
      <c r="C37" s="132" t="s">
        <v>61</v>
      </c>
      <c r="D37" s="132">
        <v>35</v>
      </c>
      <c r="E37" s="89"/>
    </row>
    <row r="38" spans="1:6">
      <c r="A38" s="174"/>
      <c r="B38" s="132" t="s">
        <v>60</v>
      </c>
      <c r="C38" s="125" t="s">
        <v>59</v>
      </c>
      <c r="D38" s="125">
        <v>60</v>
      </c>
      <c r="E38" s="89"/>
      <c r="F38" s="99"/>
    </row>
    <row r="39" spans="1:6" ht="63.75" customHeight="1">
      <c r="A39" s="174"/>
      <c r="B39" s="132" t="s">
        <v>60</v>
      </c>
      <c r="C39" s="132" t="s">
        <v>56</v>
      </c>
      <c r="D39" s="172" t="s">
        <v>71</v>
      </c>
      <c r="E39" s="89"/>
    </row>
    <row r="40" spans="1:6" ht="45.75" customHeight="1" thickBot="1">
      <c r="A40" s="175"/>
      <c r="B40" s="134" t="s">
        <v>62</v>
      </c>
      <c r="C40" s="134" t="s">
        <v>56</v>
      </c>
      <c r="D40" s="169"/>
      <c r="E40" s="89"/>
    </row>
    <row r="41" spans="1:6" ht="15.75" thickTop="1">
      <c r="E41" s="99"/>
    </row>
  </sheetData>
  <sheetProtection algorithmName="SHA-512" hashValue="RwRkQvGgD8xHEMzkV/D/nDy4AeCho9keybSo3vfb9Ed+eBz/PFuH1qzvAg5c/XYn0Ozn1PbCvpjQ29CbKil6pw==" saltValue="9oQQu2Iyp3DDJd256uRmkQ==" spinCount="100000" sheet="1" objects="1" scenarios="1"/>
  <mergeCells count="12">
    <mergeCell ref="A1:H2"/>
    <mergeCell ref="A18:A20"/>
    <mergeCell ref="D39:D40"/>
    <mergeCell ref="A6:A8"/>
    <mergeCell ref="E7:G7"/>
    <mergeCell ref="E8:G9"/>
    <mergeCell ref="A10:A12"/>
    <mergeCell ref="A14:A16"/>
    <mergeCell ref="A22:A24"/>
    <mergeCell ref="A26:A27"/>
    <mergeCell ref="A29:A30"/>
    <mergeCell ref="A32:A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9F6D-2E0B-449F-BA07-8DEDF4B053BD}">
  <dimension ref="A1:H61"/>
  <sheetViews>
    <sheetView workbookViewId="0">
      <selection activeCell="D37" sqref="D37"/>
    </sheetView>
  </sheetViews>
  <sheetFormatPr baseColWidth="10" defaultRowHeight="15"/>
  <cols>
    <col min="1" max="1" width="34" customWidth="1"/>
    <col min="2" max="2" width="21" customWidth="1"/>
    <col min="3" max="3" width="18.85546875" customWidth="1"/>
    <col min="5" max="5" width="36" customWidth="1"/>
    <col min="6" max="6" width="18.28515625" customWidth="1"/>
    <col min="7" max="7" width="21.28515625" customWidth="1"/>
  </cols>
  <sheetData>
    <row r="1" spans="1:8">
      <c r="A1" s="56" t="s">
        <v>77</v>
      </c>
      <c r="B1" s="57"/>
      <c r="C1" s="57"/>
      <c r="D1" s="57"/>
      <c r="E1" s="57"/>
      <c r="F1" s="57"/>
      <c r="G1" s="57"/>
      <c r="H1" s="57"/>
    </row>
    <row r="2" spans="1:8">
      <c r="A2" s="57"/>
      <c r="B2" s="57"/>
      <c r="C2" s="57"/>
      <c r="D2" s="57"/>
      <c r="E2" s="57"/>
      <c r="F2" s="57"/>
      <c r="G2" s="57"/>
      <c r="H2" s="57"/>
    </row>
    <row r="3" spans="1:8" ht="15.75" thickBot="1"/>
    <row r="4" spans="1:8" ht="149.25" customHeight="1" thickTop="1" thickBot="1">
      <c r="A4" s="6" t="s">
        <v>74</v>
      </c>
      <c r="B4" s="6"/>
      <c r="C4" s="6"/>
      <c r="D4" s="7"/>
      <c r="E4" s="35" t="str">
        <f>IF(G4&gt;70,"Le seuil de 70 kgN/ha d'APLSH n'est pas respecté avec ces apports, ils doivent être réduits.",IF(G4&lt;=0,"###","Le seuil de 70 kgN/ha d'APLSH est bien respecté avec ces apports."))</f>
        <v>###</v>
      </c>
      <c r="F4" s="50" t="s">
        <v>63</v>
      </c>
      <c r="G4" s="52">
        <f>(C6*C7*C8+C10*C11*C12+C14*C15*C16+C18*C19*C20+C22*C23*C24)/100+C26*C27+C29*C30</f>
        <v>0</v>
      </c>
    </row>
    <row r="5" spans="1:8" ht="17.25" thickTop="1" thickBot="1">
      <c r="A5" s="1"/>
      <c r="B5" s="1"/>
      <c r="C5" s="1"/>
      <c r="D5" s="1"/>
      <c r="E5" s="1"/>
      <c r="F5" s="36"/>
      <c r="G5" s="3"/>
    </row>
    <row r="6" spans="1:8" ht="39" thickBot="1">
      <c r="A6" s="67" t="s">
        <v>0</v>
      </c>
      <c r="B6" s="4" t="s">
        <v>1</v>
      </c>
      <c r="C6" s="93"/>
      <c r="D6" s="1"/>
      <c r="E6" s="1"/>
      <c r="F6" s="1"/>
      <c r="G6" s="1"/>
    </row>
    <row r="7" spans="1:8" ht="39" thickBot="1">
      <c r="A7" s="68"/>
      <c r="B7" s="5" t="s">
        <v>2</v>
      </c>
      <c r="C7" s="93"/>
      <c r="D7" s="1"/>
      <c r="E7" s="70" t="s">
        <v>11</v>
      </c>
      <c r="F7" s="70"/>
      <c r="G7" s="70"/>
    </row>
    <row r="8" spans="1:8" ht="15.75" thickBot="1">
      <c r="A8" s="69"/>
      <c r="B8" s="4" t="s">
        <v>3</v>
      </c>
      <c r="C8" s="93"/>
      <c r="D8" s="1"/>
      <c r="E8" s="70" t="s">
        <v>70</v>
      </c>
      <c r="F8" s="70"/>
      <c r="G8" s="70"/>
    </row>
    <row r="9" spans="1:8" ht="48" customHeight="1" thickBot="1">
      <c r="A9" s="3"/>
      <c r="B9" s="1"/>
      <c r="C9" s="3"/>
      <c r="D9" s="1"/>
      <c r="E9" s="70"/>
      <c r="F9" s="70"/>
      <c r="G9" s="70"/>
    </row>
    <row r="10" spans="1:8" ht="39" thickBot="1">
      <c r="A10" s="67" t="s">
        <v>4</v>
      </c>
      <c r="B10" s="4" t="s">
        <v>1</v>
      </c>
      <c r="C10" s="93"/>
      <c r="D10" s="1"/>
      <c r="E10" s="1"/>
      <c r="F10" s="1"/>
      <c r="G10" s="1"/>
    </row>
    <row r="11" spans="1:8" ht="39" thickBot="1">
      <c r="A11" s="68"/>
      <c r="B11" s="5" t="s">
        <v>2</v>
      </c>
      <c r="C11" s="93"/>
      <c r="D11" s="1"/>
      <c r="E11" s="1"/>
      <c r="F11" s="1"/>
      <c r="G11" s="1"/>
    </row>
    <row r="12" spans="1:8" ht="15.75" thickBot="1">
      <c r="A12" s="69"/>
      <c r="B12" s="4" t="s">
        <v>3</v>
      </c>
      <c r="C12" s="93"/>
      <c r="D12" s="1"/>
      <c r="E12" s="1"/>
      <c r="F12" s="1"/>
      <c r="G12" s="2"/>
    </row>
    <row r="13" spans="1:8" ht="16.5" thickBot="1">
      <c r="A13" s="3"/>
      <c r="B13" s="1"/>
      <c r="C13" s="1"/>
      <c r="D13" s="1"/>
      <c r="E13" s="1"/>
      <c r="F13" s="1"/>
      <c r="G13" s="1"/>
    </row>
    <row r="14" spans="1:8" ht="39" thickBot="1">
      <c r="A14" s="67" t="s">
        <v>5</v>
      </c>
      <c r="B14" s="4" t="s">
        <v>1</v>
      </c>
      <c r="C14" s="93"/>
      <c r="D14" s="1"/>
      <c r="E14" s="1"/>
      <c r="F14" s="1"/>
      <c r="G14" s="1"/>
    </row>
    <row r="15" spans="1:8" ht="39" thickBot="1">
      <c r="A15" s="68"/>
      <c r="B15" s="5" t="s">
        <v>2</v>
      </c>
      <c r="C15" s="93"/>
      <c r="D15" s="1"/>
      <c r="E15" s="1"/>
      <c r="F15" s="1"/>
      <c r="G15" s="1"/>
    </row>
    <row r="16" spans="1:8" ht="15.75" thickBot="1">
      <c r="A16" s="69"/>
      <c r="B16" s="4" t="s">
        <v>3</v>
      </c>
      <c r="C16" s="93"/>
      <c r="D16" s="1"/>
      <c r="E16" s="1"/>
      <c r="F16" s="1"/>
      <c r="G16" s="1"/>
    </row>
    <row r="17" spans="1:7" ht="15.75" thickBot="1">
      <c r="A17" s="3"/>
      <c r="B17" s="1"/>
      <c r="C17" s="1"/>
      <c r="D17" s="1"/>
      <c r="E17" s="1"/>
      <c r="F17" s="1"/>
      <c r="G17" s="1"/>
    </row>
    <row r="18" spans="1:7" ht="39" thickBot="1">
      <c r="A18" s="67" t="s">
        <v>6</v>
      </c>
      <c r="B18" s="4" t="s">
        <v>1</v>
      </c>
      <c r="C18" s="93"/>
      <c r="D18" s="1"/>
      <c r="E18" s="1"/>
      <c r="F18" s="1"/>
      <c r="G18" s="1"/>
    </row>
    <row r="19" spans="1:7" ht="39" thickBot="1">
      <c r="A19" s="68"/>
      <c r="B19" s="5" t="s">
        <v>2</v>
      </c>
      <c r="C19" s="93"/>
      <c r="D19" s="1"/>
      <c r="E19" s="1"/>
      <c r="F19" s="1"/>
      <c r="G19" s="1"/>
    </row>
    <row r="20" spans="1:7" ht="15.75" thickBot="1">
      <c r="A20" s="69"/>
      <c r="B20" s="4" t="s">
        <v>3</v>
      </c>
      <c r="C20" s="93"/>
      <c r="D20" s="1"/>
      <c r="E20" s="1"/>
      <c r="F20" s="1"/>
      <c r="G20" s="1"/>
    </row>
    <row r="21" spans="1:7" ht="15.75" thickBot="1">
      <c r="A21" s="3"/>
      <c r="B21" s="1"/>
      <c r="C21" s="1"/>
      <c r="D21" s="1"/>
      <c r="E21" s="1"/>
      <c r="F21" s="1"/>
      <c r="G21" s="1"/>
    </row>
    <row r="22" spans="1:7" ht="39" thickBot="1">
      <c r="A22" s="67" t="s">
        <v>7</v>
      </c>
      <c r="B22" s="4" t="s">
        <v>1</v>
      </c>
      <c r="C22" s="93"/>
      <c r="D22" s="1"/>
      <c r="E22" s="1"/>
      <c r="F22" s="1"/>
      <c r="G22" s="1"/>
    </row>
    <row r="23" spans="1:7" ht="39" thickBot="1">
      <c r="A23" s="68"/>
      <c r="B23" s="5" t="s">
        <v>2</v>
      </c>
      <c r="C23" s="93"/>
      <c r="D23" s="1"/>
      <c r="E23" s="1"/>
      <c r="F23" s="1"/>
      <c r="G23" s="1"/>
    </row>
    <row r="24" spans="1:7" ht="15.75" thickBot="1">
      <c r="A24" s="69"/>
      <c r="B24" s="4" t="s">
        <v>3</v>
      </c>
      <c r="C24" s="93"/>
      <c r="D24" s="1"/>
      <c r="E24" s="1"/>
      <c r="F24" s="1"/>
      <c r="G24" s="1"/>
    </row>
    <row r="25" spans="1:7" ht="15.75" thickBot="1">
      <c r="A25" s="3"/>
      <c r="B25" s="1"/>
      <c r="C25" s="1"/>
      <c r="D25" s="1"/>
      <c r="E25" s="1"/>
      <c r="F25" s="1"/>
      <c r="G25" s="1"/>
    </row>
    <row r="26" spans="1:7" ht="39" thickBot="1">
      <c r="A26" s="67" t="s">
        <v>8</v>
      </c>
      <c r="B26" s="4" t="s">
        <v>1</v>
      </c>
      <c r="C26" s="93"/>
      <c r="D26" s="1"/>
      <c r="E26" s="1"/>
      <c r="F26" s="1"/>
      <c r="G26" s="1"/>
    </row>
    <row r="27" spans="1:7" ht="15.75" thickBot="1">
      <c r="A27" s="69"/>
      <c r="B27" s="4" t="s">
        <v>9</v>
      </c>
      <c r="C27" s="93"/>
      <c r="D27" s="1"/>
      <c r="E27" s="1"/>
      <c r="F27" s="1"/>
      <c r="G27" s="1"/>
    </row>
    <row r="28" spans="1:7" ht="15.75" thickBot="1">
      <c r="A28" s="1"/>
      <c r="B28" s="1"/>
      <c r="C28" s="1"/>
      <c r="D28" s="1"/>
      <c r="E28" s="1"/>
      <c r="F28" s="1"/>
      <c r="G28" s="1"/>
    </row>
    <row r="29" spans="1:7" ht="39" thickBot="1">
      <c r="A29" s="67" t="s">
        <v>10</v>
      </c>
      <c r="B29" s="4" t="s">
        <v>1</v>
      </c>
      <c r="C29" s="93"/>
      <c r="D29" s="1"/>
      <c r="E29" s="1"/>
      <c r="F29" s="1"/>
      <c r="G29" s="1"/>
    </row>
    <row r="30" spans="1:7" ht="15.75" thickBot="1">
      <c r="A30" s="69"/>
      <c r="B30" s="4" t="s">
        <v>9</v>
      </c>
      <c r="C30" s="93"/>
      <c r="D30" s="1"/>
      <c r="E30" s="1"/>
      <c r="F30" s="1"/>
      <c r="G30" s="1"/>
    </row>
    <row r="31" spans="1:7" ht="15.75" thickBot="1"/>
    <row r="32" spans="1:7" ht="107.25" customHeight="1" thickTop="1" thickBot="1">
      <c r="A32" s="74" t="s">
        <v>12</v>
      </c>
      <c r="B32" s="75"/>
      <c r="C32" s="43" t="s">
        <v>13</v>
      </c>
      <c r="D32" s="41" t="s">
        <v>14</v>
      </c>
      <c r="E32" s="42" t="s">
        <v>15</v>
      </c>
      <c r="F32" s="44" t="s">
        <v>68</v>
      </c>
      <c r="G32" s="24"/>
    </row>
    <row r="33" spans="1:7" ht="26.25" thickTop="1">
      <c r="A33" s="63" t="s">
        <v>18</v>
      </c>
      <c r="B33" s="8" t="s">
        <v>19</v>
      </c>
      <c r="C33" s="8">
        <v>10</v>
      </c>
      <c r="D33" s="9" t="s">
        <v>20</v>
      </c>
      <c r="E33" s="9" t="s">
        <v>21</v>
      </c>
      <c r="F33" s="33">
        <v>40</v>
      </c>
      <c r="G33" s="24"/>
    </row>
    <row r="34" spans="1:7" ht="75" customHeight="1" thickBot="1">
      <c r="A34" s="64"/>
      <c r="B34" s="10" t="s">
        <v>22</v>
      </c>
      <c r="C34" s="11">
        <v>10</v>
      </c>
      <c r="D34" s="12" t="s">
        <v>23</v>
      </c>
      <c r="E34" s="12" t="s">
        <v>21</v>
      </c>
      <c r="F34" s="28" t="s">
        <v>71</v>
      </c>
      <c r="G34" s="24"/>
    </row>
    <row r="35" spans="1:7" ht="15.75" thickTop="1">
      <c r="A35" s="63" t="s">
        <v>24</v>
      </c>
      <c r="B35" s="14" t="s">
        <v>25</v>
      </c>
      <c r="C35" s="8">
        <v>6</v>
      </c>
      <c r="D35" s="9" t="s">
        <v>26</v>
      </c>
      <c r="E35" s="9" t="s">
        <v>27</v>
      </c>
      <c r="F35" s="33">
        <v>65</v>
      </c>
      <c r="G35" s="24"/>
    </row>
    <row r="36" spans="1:7" ht="25.5">
      <c r="A36" s="73"/>
      <c r="B36" s="16" t="s">
        <v>28</v>
      </c>
      <c r="C36" s="16">
        <v>5.2</v>
      </c>
      <c r="D36" s="17" t="s">
        <v>26</v>
      </c>
      <c r="E36" s="17" t="s">
        <v>27</v>
      </c>
      <c r="F36" s="30">
        <v>65</v>
      </c>
      <c r="G36" s="24"/>
    </row>
    <row r="37" spans="1:7" ht="77.25" customHeight="1" thickBot="1">
      <c r="A37" s="64"/>
      <c r="B37" s="11" t="s">
        <v>29</v>
      </c>
      <c r="C37" s="11">
        <v>2</v>
      </c>
      <c r="D37" s="13" t="s">
        <v>20</v>
      </c>
      <c r="E37" s="13" t="s">
        <v>21</v>
      </c>
      <c r="F37" s="26" t="s">
        <v>71</v>
      </c>
      <c r="G37" s="24"/>
    </row>
    <row r="38" spans="1:7" ht="153.75" customHeight="1" thickTop="1">
      <c r="A38" s="63" t="s">
        <v>30</v>
      </c>
      <c r="B38" s="8" t="s">
        <v>31</v>
      </c>
      <c r="C38" s="8">
        <v>2.8</v>
      </c>
      <c r="D38" s="15" t="s">
        <v>32</v>
      </c>
      <c r="E38" s="15" t="s">
        <v>21</v>
      </c>
      <c r="F38" s="76" t="s">
        <v>71</v>
      </c>
      <c r="G38" s="24"/>
    </row>
    <row r="39" spans="1:7" ht="25.5">
      <c r="A39" s="73"/>
      <c r="B39" s="16" t="s">
        <v>33</v>
      </c>
      <c r="C39" s="16">
        <v>1.6</v>
      </c>
      <c r="D39" s="17" t="s">
        <v>32</v>
      </c>
      <c r="E39" s="17" t="s">
        <v>21</v>
      </c>
      <c r="F39" s="77"/>
      <c r="G39" s="24"/>
    </row>
    <row r="40" spans="1:7" ht="26.25" thickBot="1">
      <c r="A40" s="64"/>
      <c r="B40" s="11" t="s">
        <v>34</v>
      </c>
      <c r="C40" s="10">
        <v>1.6</v>
      </c>
      <c r="D40" s="13" t="s">
        <v>32</v>
      </c>
      <c r="E40" s="12" t="s">
        <v>21</v>
      </c>
      <c r="F40" s="78"/>
      <c r="G40" s="24"/>
    </row>
    <row r="41" spans="1:7" ht="39" thickTop="1">
      <c r="A41" s="63" t="s">
        <v>35</v>
      </c>
      <c r="B41" s="8" t="s">
        <v>36</v>
      </c>
      <c r="C41" s="14">
        <v>6.7</v>
      </c>
      <c r="D41" s="15" t="s">
        <v>20</v>
      </c>
      <c r="E41" s="9" t="s">
        <v>37</v>
      </c>
      <c r="F41" s="25">
        <v>30</v>
      </c>
      <c r="G41" s="24"/>
    </row>
    <row r="42" spans="1:7" ht="39" thickBot="1">
      <c r="A42" s="64"/>
      <c r="B42" s="10" t="s">
        <v>38</v>
      </c>
      <c r="C42" s="11">
        <v>6.7</v>
      </c>
      <c r="D42" s="12" t="s">
        <v>20</v>
      </c>
      <c r="E42" s="12" t="s">
        <v>37</v>
      </c>
      <c r="F42" s="28">
        <v>30</v>
      </c>
      <c r="G42" s="24"/>
    </row>
    <row r="43" spans="1:7" ht="16.5" thickTop="1" thickBot="1">
      <c r="A43" s="65" t="s">
        <v>39</v>
      </c>
      <c r="B43" s="66"/>
      <c r="C43" s="18">
        <v>8</v>
      </c>
      <c r="D43" s="19" t="s">
        <v>20</v>
      </c>
      <c r="E43" s="19" t="s">
        <v>37</v>
      </c>
      <c r="F43" s="29">
        <v>40</v>
      </c>
      <c r="G43" s="24"/>
    </row>
    <row r="44" spans="1:7" ht="26.25" thickTop="1">
      <c r="A44" s="63" t="s">
        <v>40</v>
      </c>
      <c r="B44" s="8" t="s">
        <v>41</v>
      </c>
      <c r="C44" s="8">
        <v>5.8</v>
      </c>
      <c r="D44" s="9" t="s">
        <v>20</v>
      </c>
      <c r="E44" s="9" t="s">
        <v>37</v>
      </c>
      <c r="F44" s="25">
        <v>45</v>
      </c>
      <c r="G44" s="24"/>
    </row>
    <row r="45" spans="1:7" ht="39" thickBot="1">
      <c r="A45" s="64"/>
      <c r="B45" s="10" t="s">
        <v>42</v>
      </c>
      <c r="C45" s="11">
        <v>5.3</v>
      </c>
      <c r="D45" s="12" t="s">
        <v>20</v>
      </c>
      <c r="E45" s="13" t="s">
        <v>37</v>
      </c>
      <c r="F45" s="28">
        <v>35</v>
      </c>
      <c r="G45" s="24"/>
    </row>
    <row r="46" spans="1:7" ht="16.5" thickTop="1" thickBot="1">
      <c r="A46" s="65" t="s">
        <v>43</v>
      </c>
      <c r="B46" s="66"/>
      <c r="C46" s="18">
        <v>25</v>
      </c>
      <c r="D46" s="19" t="s">
        <v>44</v>
      </c>
      <c r="E46" s="21" t="s">
        <v>21</v>
      </c>
      <c r="F46" s="37">
        <v>40</v>
      </c>
      <c r="G46" s="24"/>
    </row>
    <row r="47" spans="1:7" ht="153.75" customHeight="1" thickTop="1">
      <c r="A47" s="63" t="s">
        <v>45</v>
      </c>
      <c r="B47" s="8" t="s">
        <v>46</v>
      </c>
      <c r="C47" s="8">
        <v>6.3</v>
      </c>
      <c r="D47" s="9" t="s">
        <v>20</v>
      </c>
      <c r="E47" s="9" t="s">
        <v>21</v>
      </c>
      <c r="F47" s="76" t="s">
        <v>71</v>
      </c>
      <c r="G47" s="24"/>
    </row>
    <row r="48" spans="1:7" ht="39" thickBot="1">
      <c r="A48" s="64"/>
      <c r="B48" s="10" t="s">
        <v>47</v>
      </c>
      <c r="C48" s="11">
        <v>6.5</v>
      </c>
      <c r="D48" s="12" t="s">
        <v>20</v>
      </c>
      <c r="E48" s="12" t="s">
        <v>21</v>
      </c>
      <c r="F48" s="78"/>
      <c r="G48" s="24"/>
    </row>
    <row r="49" spans="1:7" ht="26.25" thickTop="1">
      <c r="A49" s="63" t="s">
        <v>48</v>
      </c>
      <c r="B49" s="14" t="s">
        <v>49</v>
      </c>
      <c r="C49" s="8">
        <v>40</v>
      </c>
      <c r="D49" s="9" t="s">
        <v>26</v>
      </c>
      <c r="E49" s="9" t="s">
        <v>21</v>
      </c>
      <c r="F49" s="25">
        <v>50</v>
      </c>
      <c r="G49" s="24"/>
    </row>
    <row r="50" spans="1:7" ht="26.25" thickBot="1">
      <c r="A50" s="64"/>
      <c r="B50" s="11" t="s">
        <v>50</v>
      </c>
      <c r="C50" s="11">
        <v>24</v>
      </c>
      <c r="D50" s="13" t="s">
        <v>26</v>
      </c>
      <c r="E50" s="13" t="s">
        <v>21</v>
      </c>
      <c r="F50" s="26">
        <v>50</v>
      </c>
      <c r="G50" s="24"/>
    </row>
    <row r="51" spans="1:7" ht="16.5" thickTop="1" thickBot="1">
      <c r="A51" s="65" t="s">
        <v>51</v>
      </c>
      <c r="B51" s="66"/>
      <c r="C51" s="18">
        <v>3.5</v>
      </c>
      <c r="D51" s="21" t="s">
        <v>26</v>
      </c>
      <c r="E51" s="20" t="s">
        <v>27</v>
      </c>
      <c r="F51" s="27">
        <v>75</v>
      </c>
      <c r="G51" s="24"/>
    </row>
    <row r="52" spans="1:7" ht="27" thickTop="1" thickBot="1">
      <c r="A52" s="22" t="s">
        <v>52</v>
      </c>
      <c r="B52" s="23" t="s">
        <v>53</v>
      </c>
      <c r="C52" s="18">
        <v>4.5</v>
      </c>
      <c r="D52" s="20" t="s">
        <v>20</v>
      </c>
      <c r="E52" s="20" t="s">
        <v>27</v>
      </c>
      <c r="F52" s="29">
        <v>60</v>
      </c>
      <c r="G52" s="24"/>
    </row>
    <row r="53" spans="1:7" ht="15.75" customHeight="1" thickTop="1">
      <c r="A53" s="58" t="s">
        <v>69</v>
      </c>
      <c r="B53" s="59"/>
      <c r="C53" s="71"/>
      <c r="D53" s="15" t="s">
        <v>55</v>
      </c>
      <c r="E53" s="9" t="s">
        <v>56</v>
      </c>
      <c r="F53" s="25">
        <v>50</v>
      </c>
      <c r="G53" s="24"/>
    </row>
    <row r="54" spans="1:7">
      <c r="A54" s="60"/>
      <c r="B54" s="83"/>
      <c r="C54" s="72"/>
      <c r="D54" s="17" t="s">
        <v>55</v>
      </c>
      <c r="E54" s="17" t="s">
        <v>57</v>
      </c>
      <c r="F54" s="30">
        <v>70</v>
      </c>
      <c r="G54" s="24"/>
    </row>
    <row r="55" spans="1:7">
      <c r="A55" s="60"/>
      <c r="B55" s="83"/>
      <c r="C55" s="72"/>
      <c r="D55" s="17" t="s">
        <v>58</v>
      </c>
      <c r="E55" s="17" t="s">
        <v>56</v>
      </c>
      <c r="F55" s="39">
        <v>40</v>
      </c>
    </row>
    <row r="56" spans="1:7">
      <c r="A56" s="60"/>
      <c r="B56" s="83"/>
      <c r="C56" s="72"/>
      <c r="D56" s="17" t="s">
        <v>58</v>
      </c>
      <c r="E56" s="17" t="s">
        <v>59</v>
      </c>
      <c r="F56" s="30">
        <v>60</v>
      </c>
      <c r="G56" s="24"/>
    </row>
    <row r="57" spans="1:7">
      <c r="A57" s="60"/>
      <c r="B57" s="83"/>
      <c r="C57" s="72"/>
      <c r="D57" s="17" t="s">
        <v>60</v>
      </c>
      <c r="E57" s="17" t="s">
        <v>61</v>
      </c>
      <c r="F57" s="30">
        <v>40</v>
      </c>
      <c r="G57" s="24"/>
    </row>
    <row r="58" spans="1:7">
      <c r="A58" s="60"/>
      <c r="B58" s="83"/>
      <c r="C58" s="72"/>
      <c r="D58" s="17" t="s">
        <v>60</v>
      </c>
      <c r="E58" s="12" t="s">
        <v>59</v>
      </c>
      <c r="F58" s="26">
        <v>60</v>
      </c>
      <c r="G58" s="24"/>
    </row>
    <row r="59" spans="1:7" ht="153" customHeight="1">
      <c r="A59" s="60"/>
      <c r="B59" s="83"/>
      <c r="C59" s="72"/>
      <c r="D59" s="17" t="s">
        <v>60</v>
      </c>
      <c r="E59" s="17" t="s">
        <v>56</v>
      </c>
      <c r="F59" s="79" t="s">
        <v>71</v>
      </c>
      <c r="G59" s="24"/>
    </row>
    <row r="60" spans="1:7" ht="15.75" thickBot="1">
      <c r="A60" s="61"/>
      <c r="B60" s="62"/>
      <c r="C60" s="55"/>
      <c r="D60" s="13" t="s">
        <v>62</v>
      </c>
      <c r="E60" s="12" t="s">
        <v>56</v>
      </c>
      <c r="F60" s="78"/>
      <c r="G60" s="24"/>
    </row>
    <row r="61" spans="1:7" ht="15.75" thickTop="1">
      <c r="E61" s="31"/>
      <c r="F61" s="31"/>
      <c r="G61" s="34"/>
    </row>
  </sheetData>
  <sheetProtection algorithmName="SHA-512" hashValue="huZWvrXjeVwWx59V7Up0/relR55g4agwBJ/Hgm8x9W5r4LYbvDCG9OTkiLygHvlz6aueLeUTOasMNSWWnlfmZg==" saltValue="Hp6EuuY0F7h5NyIfjtfNjQ==" spinCount="100000" sheet="1" objects="1" scenarios="1"/>
  <mergeCells count="25">
    <mergeCell ref="A26:A27"/>
    <mergeCell ref="A29:A30"/>
    <mergeCell ref="A32:B32"/>
    <mergeCell ref="A33:A34"/>
    <mergeCell ref="E8:G9"/>
    <mergeCell ref="A10:A12"/>
    <mergeCell ref="A14:A16"/>
    <mergeCell ref="A18:A20"/>
    <mergeCell ref="A22:A24"/>
    <mergeCell ref="F59:F60"/>
    <mergeCell ref="F47:F48"/>
    <mergeCell ref="F38:F40"/>
    <mergeCell ref="A1:H2"/>
    <mergeCell ref="A53:C60"/>
    <mergeCell ref="A47:A48"/>
    <mergeCell ref="A49:A50"/>
    <mergeCell ref="A51:B51"/>
    <mergeCell ref="A38:A40"/>
    <mergeCell ref="A41:A42"/>
    <mergeCell ref="A43:B43"/>
    <mergeCell ref="A44:A45"/>
    <mergeCell ref="A46:B46"/>
    <mergeCell ref="A35:A37"/>
    <mergeCell ref="A6:A8"/>
    <mergeCell ref="E7:G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F77B-ABF5-4BED-B679-65EC6C435475}">
  <dimension ref="A1:H41"/>
  <sheetViews>
    <sheetView zoomScaleNormal="100" workbookViewId="0">
      <selection activeCell="E14" sqref="E14"/>
    </sheetView>
  </sheetViews>
  <sheetFormatPr baseColWidth="10" defaultRowHeight="15"/>
  <cols>
    <col min="1" max="1" width="33.7109375" customWidth="1"/>
    <col min="2" max="2" width="19.7109375" customWidth="1"/>
    <col min="3" max="3" width="17.42578125" customWidth="1"/>
    <col min="4" max="4" width="23.42578125" customWidth="1"/>
    <col min="5" max="5" width="48.5703125" customWidth="1"/>
    <col min="6" max="6" width="24.7109375" customWidth="1"/>
    <col min="7" max="7" width="15.5703125" customWidth="1"/>
  </cols>
  <sheetData>
    <row r="1" spans="1:8">
      <c r="A1" s="56" t="s">
        <v>76</v>
      </c>
      <c r="B1" s="57"/>
      <c r="C1" s="57"/>
      <c r="D1" s="57"/>
      <c r="E1" s="57"/>
      <c r="F1" s="57"/>
      <c r="G1" s="57"/>
      <c r="H1" s="57"/>
    </row>
    <row r="2" spans="1:8">
      <c r="A2" s="57"/>
      <c r="B2" s="57"/>
      <c r="C2" s="57"/>
      <c r="D2" s="57"/>
      <c r="E2" s="57"/>
      <c r="F2" s="57"/>
      <c r="G2" s="57"/>
      <c r="H2" s="57"/>
    </row>
    <row r="3" spans="1:8" ht="15.75" thickBot="1"/>
    <row r="4" spans="1:8" ht="156.75" customHeight="1" thickTop="1" thickBot="1">
      <c r="A4" s="6" t="s">
        <v>74</v>
      </c>
      <c r="B4" s="6"/>
      <c r="C4" s="6"/>
      <c r="D4" s="7"/>
      <c r="E4" s="35" t="str">
        <f>IF(G4&gt;20,"Le seuil de 20 kgN/ha d'APLSH n'est pas respecté avec ces apports, ils doivent être réduits.",IF(G4&lt;=0,"###","Le seuil de 20 kgN/ha d'APLSH est bien respecté avec ces apports."))</f>
        <v>###</v>
      </c>
      <c r="F4" s="51" t="s">
        <v>63</v>
      </c>
      <c r="G4" s="52">
        <f>(C6*C7*C8+C10*C11*C12+C14*C15*C16+C18*C19*C20+C22*C23*C24)/100+C26*C27+C29*C30</f>
        <v>0</v>
      </c>
    </row>
    <row r="5" spans="1:8" ht="17.25" thickTop="1" thickBot="1">
      <c r="A5" s="1"/>
      <c r="B5" s="1"/>
      <c r="C5" s="1"/>
      <c r="D5" s="1"/>
      <c r="E5" s="1"/>
      <c r="F5" s="36"/>
      <c r="G5" s="3"/>
    </row>
    <row r="6" spans="1:8" ht="51.75" thickBot="1">
      <c r="A6" s="67" t="s">
        <v>0</v>
      </c>
      <c r="B6" s="4" t="s">
        <v>1</v>
      </c>
      <c r="C6" s="93"/>
      <c r="D6" s="1"/>
      <c r="E6" s="1"/>
      <c r="F6" s="1"/>
      <c r="G6" s="1"/>
    </row>
    <row r="7" spans="1:8" ht="39" thickBot="1">
      <c r="A7" s="68"/>
      <c r="B7" s="5" t="s">
        <v>2</v>
      </c>
      <c r="C7" s="93"/>
      <c r="D7" s="1"/>
      <c r="E7" s="70" t="s">
        <v>11</v>
      </c>
      <c r="F7" s="70"/>
      <c r="G7" s="70"/>
    </row>
    <row r="8" spans="1:8" ht="15.75" thickBot="1">
      <c r="A8" s="69"/>
      <c r="B8" s="4" t="s">
        <v>3</v>
      </c>
      <c r="C8" s="93"/>
      <c r="D8" s="1"/>
      <c r="E8" s="70" t="s">
        <v>70</v>
      </c>
      <c r="F8" s="70"/>
      <c r="G8" s="70"/>
    </row>
    <row r="9" spans="1:8" ht="15.75" thickBot="1">
      <c r="A9" s="3"/>
      <c r="B9" s="1"/>
      <c r="C9" s="3"/>
      <c r="D9" s="1"/>
      <c r="E9" s="70"/>
      <c r="F9" s="70"/>
      <c r="G9" s="70"/>
    </row>
    <row r="10" spans="1:8" ht="51.75" thickBot="1">
      <c r="A10" s="67" t="s">
        <v>4</v>
      </c>
      <c r="B10" s="4" t="s">
        <v>1</v>
      </c>
      <c r="C10" s="93"/>
      <c r="D10" s="1"/>
      <c r="E10" s="1"/>
      <c r="F10" s="1"/>
      <c r="G10" s="1"/>
    </row>
    <row r="11" spans="1:8" ht="39" thickBot="1">
      <c r="A11" s="68"/>
      <c r="B11" s="5" t="s">
        <v>2</v>
      </c>
      <c r="C11" s="93"/>
      <c r="D11" s="1"/>
      <c r="E11" s="1"/>
      <c r="F11" s="38"/>
      <c r="G11" s="1"/>
    </row>
    <row r="12" spans="1:8" ht="15.75" thickBot="1">
      <c r="A12" s="69"/>
      <c r="B12" s="4" t="s">
        <v>3</v>
      </c>
      <c r="C12" s="93"/>
      <c r="D12" s="1"/>
      <c r="E12" s="1"/>
      <c r="F12" s="1"/>
      <c r="G12" s="2"/>
    </row>
    <row r="13" spans="1:8" ht="15.75" thickBot="1">
      <c r="A13" s="3"/>
      <c r="B13" s="1"/>
      <c r="C13" s="1"/>
      <c r="D13" s="1"/>
      <c r="E13" s="1"/>
      <c r="F13" s="1"/>
      <c r="G13" s="1"/>
    </row>
    <row r="14" spans="1:8" ht="51.75" thickBot="1">
      <c r="A14" s="67" t="s">
        <v>5</v>
      </c>
      <c r="B14" s="4" t="s">
        <v>1</v>
      </c>
      <c r="C14" s="93"/>
      <c r="D14" s="1"/>
      <c r="E14" s="1"/>
      <c r="F14" s="1"/>
      <c r="G14" s="1"/>
    </row>
    <row r="15" spans="1:8" ht="39" thickBot="1">
      <c r="A15" s="68"/>
      <c r="B15" s="5" t="s">
        <v>2</v>
      </c>
      <c r="C15" s="93"/>
      <c r="D15" s="1"/>
      <c r="E15" s="1"/>
      <c r="F15" s="1"/>
      <c r="G15" s="1"/>
    </row>
    <row r="16" spans="1:8" ht="15.75" thickBot="1">
      <c r="A16" s="69"/>
      <c r="B16" s="4" t="s">
        <v>3</v>
      </c>
      <c r="C16" s="93"/>
      <c r="D16" s="1"/>
      <c r="E16" s="1"/>
      <c r="F16" s="1"/>
      <c r="G16" s="1"/>
    </row>
    <row r="17" spans="1:7" ht="15.75" thickBot="1">
      <c r="A17" s="3"/>
      <c r="B17" s="1"/>
      <c r="C17" s="1"/>
      <c r="D17" s="1"/>
      <c r="E17" s="1"/>
      <c r="F17" s="1"/>
      <c r="G17" s="1"/>
    </row>
    <row r="18" spans="1:7" ht="51.75" thickBot="1">
      <c r="A18" s="67" t="s">
        <v>6</v>
      </c>
      <c r="B18" s="4" t="s">
        <v>1</v>
      </c>
      <c r="C18" s="93"/>
      <c r="D18" s="1"/>
      <c r="E18" s="1"/>
      <c r="F18" s="1"/>
      <c r="G18" s="1"/>
    </row>
    <row r="19" spans="1:7" ht="39" thickBot="1">
      <c r="A19" s="68"/>
      <c r="B19" s="5" t="s">
        <v>2</v>
      </c>
      <c r="C19" s="93"/>
      <c r="D19" s="1"/>
      <c r="E19" s="1"/>
      <c r="F19" s="1"/>
      <c r="G19" s="1"/>
    </row>
    <row r="20" spans="1:7" ht="15.75" thickBot="1">
      <c r="A20" s="69"/>
      <c r="B20" s="4" t="s">
        <v>3</v>
      </c>
      <c r="C20" s="93"/>
      <c r="D20" s="1"/>
      <c r="E20" s="1"/>
      <c r="F20" s="1"/>
      <c r="G20" s="1"/>
    </row>
    <row r="21" spans="1:7" ht="15.75" thickBot="1">
      <c r="A21" s="3"/>
      <c r="B21" s="1"/>
      <c r="C21" s="1"/>
      <c r="D21" s="1"/>
      <c r="E21" s="1"/>
      <c r="F21" s="1"/>
      <c r="G21" s="1"/>
    </row>
    <row r="22" spans="1:7" ht="51.75" thickBot="1">
      <c r="A22" s="67" t="s">
        <v>7</v>
      </c>
      <c r="B22" s="4" t="s">
        <v>1</v>
      </c>
      <c r="C22" s="93"/>
      <c r="D22" s="1"/>
      <c r="E22" s="1"/>
      <c r="F22" s="1"/>
      <c r="G22" s="1"/>
    </row>
    <row r="23" spans="1:7" ht="39" thickBot="1">
      <c r="A23" s="68"/>
      <c r="B23" s="5" t="s">
        <v>2</v>
      </c>
      <c r="C23" s="93"/>
      <c r="D23" s="1"/>
      <c r="E23" s="1"/>
      <c r="F23" s="1"/>
      <c r="G23" s="1"/>
    </row>
    <row r="24" spans="1:7" ht="15.75" thickBot="1">
      <c r="A24" s="69"/>
      <c r="B24" s="4" t="s">
        <v>3</v>
      </c>
      <c r="C24" s="93"/>
      <c r="D24" s="1"/>
      <c r="E24" s="1"/>
      <c r="F24" s="1"/>
      <c r="G24" s="1"/>
    </row>
    <row r="25" spans="1:7" ht="15.75" thickBot="1">
      <c r="A25" s="3"/>
      <c r="B25" s="1"/>
      <c r="C25" s="1"/>
      <c r="D25" s="1"/>
      <c r="E25" s="1"/>
      <c r="F25" s="1"/>
      <c r="G25" s="1"/>
    </row>
    <row r="26" spans="1:7" ht="51.75" thickBot="1">
      <c r="A26" s="67" t="s">
        <v>8</v>
      </c>
      <c r="B26" s="4" t="s">
        <v>1</v>
      </c>
      <c r="C26" s="93"/>
      <c r="D26" s="1"/>
      <c r="E26" s="1"/>
      <c r="F26" s="1"/>
      <c r="G26" s="1"/>
    </row>
    <row r="27" spans="1:7" ht="15.75" thickBot="1">
      <c r="A27" s="69"/>
      <c r="B27" s="4" t="s">
        <v>9</v>
      </c>
      <c r="C27" s="93"/>
      <c r="D27" s="1"/>
      <c r="E27" s="1"/>
      <c r="F27" s="1"/>
      <c r="G27" s="1"/>
    </row>
    <row r="28" spans="1:7" ht="15.75" thickBot="1">
      <c r="A28" s="1"/>
      <c r="B28" s="1"/>
      <c r="C28" s="1"/>
      <c r="D28" s="1"/>
      <c r="E28" s="1"/>
      <c r="F28" s="1"/>
      <c r="G28" s="1"/>
    </row>
    <row r="29" spans="1:7" ht="51.75" thickBot="1">
      <c r="A29" s="67" t="s">
        <v>10</v>
      </c>
      <c r="B29" s="4" t="s">
        <v>1</v>
      </c>
      <c r="C29" s="93"/>
      <c r="D29" s="1"/>
      <c r="E29" s="1"/>
      <c r="F29" s="1"/>
      <c r="G29" s="1"/>
    </row>
    <row r="30" spans="1:7" ht="15.75" thickBot="1">
      <c r="A30" s="69"/>
      <c r="B30" s="4" t="s">
        <v>9</v>
      </c>
      <c r="C30" s="93"/>
      <c r="D30" s="1"/>
      <c r="E30" s="1"/>
      <c r="F30" s="1"/>
      <c r="G30" s="1"/>
    </row>
    <row r="31" spans="1:7" ht="15.75" thickBot="1"/>
    <row r="32" spans="1:7" ht="27" thickTop="1" thickBot="1">
      <c r="A32" s="80" t="s">
        <v>12</v>
      </c>
      <c r="B32" s="42" t="s">
        <v>14</v>
      </c>
      <c r="C32" s="48" t="s">
        <v>15</v>
      </c>
      <c r="D32" s="45" t="s">
        <v>67</v>
      </c>
    </row>
    <row r="33" spans="1:5" ht="15.75" thickTop="1">
      <c r="A33" s="81"/>
      <c r="B33" s="9" t="s">
        <v>55</v>
      </c>
      <c r="C33" s="9" t="s">
        <v>56</v>
      </c>
      <c r="D33" s="25">
        <v>40</v>
      </c>
      <c r="E33" s="24"/>
    </row>
    <row r="34" spans="1:5">
      <c r="A34" s="81"/>
      <c r="B34" s="17" t="s">
        <v>55</v>
      </c>
      <c r="C34" s="17" t="s">
        <v>57</v>
      </c>
      <c r="D34" s="17">
        <v>70</v>
      </c>
      <c r="E34" s="24"/>
    </row>
    <row r="35" spans="1:5">
      <c r="A35" s="81"/>
      <c r="B35" s="17" t="s">
        <v>58</v>
      </c>
      <c r="C35" s="17" t="s">
        <v>56</v>
      </c>
      <c r="D35" s="17">
        <v>30</v>
      </c>
      <c r="E35" s="24"/>
    </row>
    <row r="36" spans="1:5">
      <c r="A36" s="81"/>
      <c r="B36" s="17" t="s">
        <v>58</v>
      </c>
      <c r="C36" s="17" t="s">
        <v>59</v>
      </c>
      <c r="D36" s="17">
        <v>55</v>
      </c>
      <c r="E36" s="24"/>
    </row>
    <row r="37" spans="1:5">
      <c r="A37" s="81"/>
      <c r="B37" s="17" t="s">
        <v>60</v>
      </c>
      <c r="C37" s="17" t="s">
        <v>61</v>
      </c>
      <c r="D37" s="17">
        <v>35</v>
      </c>
      <c r="E37" s="24"/>
    </row>
    <row r="38" spans="1:5">
      <c r="A38" s="81"/>
      <c r="B38" s="17" t="s">
        <v>60</v>
      </c>
      <c r="C38" s="12" t="s">
        <v>59</v>
      </c>
      <c r="D38" s="12">
        <v>55</v>
      </c>
      <c r="E38" s="24"/>
    </row>
    <row r="39" spans="1:5" ht="15" customHeight="1">
      <c r="A39" s="81"/>
      <c r="B39" s="17" t="s">
        <v>60</v>
      </c>
      <c r="C39" s="17" t="s">
        <v>56</v>
      </c>
      <c r="D39" s="79" t="s">
        <v>71</v>
      </c>
      <c r="E39" s="24"/>
    </row>
    <row r="40" spans="1:5" ht="57.75" customHeight="1" thickBot="1">
      <c r="A40" s="82"/>
      <c r="B40" s="13" t="s">
        <v>62</v>
      </c>
      <c r="C40" s="12" t="s">
        <v>56</v>
      </c>
      <c r="D40" s="78"/>
      <c r="E40" s="24"/>
    </row>
    <row r="41" spans="1:5" ht="15.75" thickTop="1">
      <c r="C41" s="31"/>
      <c r="E41" s="34"/>
    </row>
  </sheetData>
  <sheetProtection algorithmName="SHA-512" hashValue="VRpwnQvlkMBl+r3lmk/lYCVYPShbpoflPcgUeXegdh5PHuBtFI+xOApOepztcc2hVvzNgoCBCiP7z5QhshLtxw==" saltValue="+or9vqGwCkzOb++wTTCDSg==" spinCount="100000" sheet="1" objects="1" scenarios="1"/>
  <mergeCells count="12">
    <mergeCell ref="A1:H2"/>
    <mergeCell ref="A18:A20"/>
    <mergeCell ref="D39:D40"/>
    <mergeCell ref="A6:A8"/>
    <mergeCell ref="E7:G7"/>
    <mergeCell ref="E8:G9"/>
    <mergeCell ref="A10:A12"/>
    <mergeCell ref="A14:A16"/>
    <mergeCell ref="A22:A24"/>
    <mergeCell ref="A26:A27"/>
    <mergeCell ref="A29:A30"/>
    <mergeCell ref="A32:A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A311-6DC8-446D-BEFD-12FC1789640E}">
  <dimension ref="A1:H41"/>
  <sheetViews>
    <sheetView zoomScaleNormal="100" workbookViewId="0">
      <selection activeCell="D38" sqref="D38"/>
    </sheetView>
  </sheetViews>
  <sheetFormatPr baseColWidth="10" defaultRowHeight="15"/>
  <cols>
    <col min="1" max="1" width="31.85546875" customWidth="1"/>
    <col min="2" max="2" width="17.7109375" customWidth="1"/>
    <col min="4" max="4" width="20.5703125" customWidth="1"/>
    <col min="5" max="5" width="43.7109375" customWidth="1"/>
    <col min="6" max="6" width="20.5703125" customWidth="1"/>
    <col min="7" max="7" width="19.42578125" customWidth="1"/>
  </cols>
  <sheetData>
    <row r="1" spans="1:8">
      <c r="A1" s="56" t="s">
        <v>75</v>
      </c>
      <c r="B1" s="57"/>
      <c r="C1" s="57"/>
      <c r="D1" s="57"/>
      <c r="E1" s="57"/>
      <c r="F1" s="57"/>
      <c r="G1" s="57"/>
      <c r="H1" s="57"/>
    </row>
    <row r="2" spans="1:8" ht="33.75" customHeight="1">
      <c r="A2" s="57"/>
      <c r="B2" s="57"/>
      <c r="C2" s="57"/>
      <c r="D2" s="57"/>
      <c r="E2" s="57"/>
      <c r="F2" s="57"/>
      <c r="G2" s="57"/>
      <c r="H2" s="57"/>
    </row>
    <row r="3" spans="1:8" ht="15.75" thickBot="1"/>
    <row r="4" spans="1:8" ht="161.25" customHeight="1" thickTop="1" thickBot="1">
      <c r="A4" s="6" t="s">
        <v>74</v>
      </c>
      <c r="B4" s="6"/>
      <c r="C4" s="6"/>
      <c r="D4" s="7"/>
      <c r="E4" s="35" t="str">
        <f>IF(G4&gt;20,"Le seuil de 20 kgN/ha d'APLSH n'est pas respecté avec ces apports, ils doivent être réduits.",IF(G4&lt;=0,"###","Le seuil de 20 kgN/ha d'APLSH est bien respecté avec ces apports."))</f>
        <v>###</v>
      </c>
      <c r="F4" s="51" t="s">
        <v>63</v>
      </c>
      <c r="G4" s="52">
        <f>(C6*C7*C8+C10*C11*C12+C14*C15*C16+C18*C19*C20+C22*C23*C24)/100+C26*C27+C29*C30</f>
        <v>0</v>
      </c>
    </row>
    <row r="5" spans="1:8" ht="17.25" thickTop="1" thickBot="1">
      <c r="A5" s="1"/>
      <c r="B5" s="1"/>
      <c r="C5" s="1"/>
      <c r="D5" s="1"/>
      <c r="E5" s="1"/>
      <c r="F5" s="36"/>
      <c r="G5" s="3"/>
    </row>
    <row r="6" spans="1:8" ht="64.5" thickBot="1">
      <c r="A6" s="67" t="s">
        <v>0</v>
      </c>
      <c r="B6" s="4" t="s">
        <v>1</v>
      </c>
      <c r="C6" s="93"/>
      <c r="D6" s="1"/>
      <c r="E6" s="1"/>
      <c r="F6" s="1"/>
      <c r="G6" s="1"/>
    </row>
    <row r="7" spans="1:8" ht="39" thickBot="1">
      <c r="A7" s="68"/>
      <c r="B7" s="5" t="s">
        <v>2</v>
      </c>
      <c r="C7" s="93"/>
      <c r="D7" s="1"/>
      <c r="E7" s="70" t="s">
        <v>11</v>
      </c>
      <c r="F7" s="70"/>
      <c r="G7" s="70"/>
    </row>
    <row r="8" spans="1:8" ht="15.75" thickBot="1">
      <c r="A8" s="69"/>
      <c r="B8" s="4" t="s">
        <v>3</v>
      </c>
      <c r="C8" s="93"/>
      <c r="D8" s="1"/>
      <c r="E8" s="70" t="s">
        <v>70</v>
      </c>
      <c r="F8" s="70"/>
      <c r="G8" s="70"/>
    </row>
    <row r="9" spans="1:8" ht="38.25" customHeight="1" thickBot="1">
      <c r="A9" s="3"/>
      <c r="B9" s="1"/>
      <c r="C9" s="3"/>
      <c r="D9" s="1"/>
      <c r="E9" s="70"/>
      <c r="F9" s="70"/>
      <c r="G9" s="70"/>
    </row>
    <row r="10" spans="1:8" ht="64.5" thickBot="1">
      <c r="A10" s="67" t="s">
        <v>4</v>
      </c>
      <c r="B10" s="4" t="s">
        <v>1</v>
      </c>
      <c r="C10" s="93"/>
      <c r="D10" s="1"/>
      <c r="E10" s="1"/>
      <c r="F10" s="1"/>
      <c r="G10" s="38"/>
    </row>
    <row r="11" spans="1:8" ht="39" thickBot="1">
      <c r="A11" s="68"/>
      <c r="B11" s="5" t="s">
        <v>2</v>
      </c>
      <c r="C11" s="93"/>
      <c r="D11" s="1"/>
      <c r="E11" s="1"/>
      <c r="F11" s="1"/>
      <c r="G11" s="1"/>
    </row>
    <row r="12" spans="1:8" ht="15.75" thickBot="1">
      <c r="A12" s="69"/>
      <c r="B12" s="4" t="s">
        <v>3</v>
      </c>
      <c r="C12" s="93"/>
      <c r="D12" s="1"/>
      <c r="E12" s="1"/>
      <c r="F12" s="1"/>
      <c r="G12" s="2"/>
    </row>
    <row r="13" spans="1:8" ht="15.75" thickBot="1">
      <c r="A13" s="3"/>
      <c r="B13" s="1"/>
      <c r="C13" s="1"/>
      <c r="D13" s="1"/>
      <c r="E13" s="1"/>
      <c r="F13" s="1"/>
      <c r="G13" s="1"/>
    </row>
    <row r="14" spans="1:8" ht="64.5" thickBot="1">
      <c r="A14" s="67" t="s">
        <v>5</v>
      </c>
      <c r="B14" s="4" t="s">
        <v>1</v>
      </c>
      <c r="C14" s="93"/>
      <c r="D14" s="1"/>
      <c r="E14" s="1"/>
      <c r="F14" s="1"/>
      <c r="G14" s="1"/>
    </row>
    <row r="15" spans="1:8" ht="39" thickBot="1">
      <c r="A15" s="68"/>
      <c r="B15" s="5" t="s">
        <v>2</v>
      </c>
      <c r="C15" s="93"/>
      <c r="D15" s="1"/>
      <c r="E15" s="1"/>
      <c r="F15" s="1"/>
      <c r="G15" s="1"/>
    </row>
    <row r="16" spans="1:8" ht="15.75" thickBot="1">
      <c r="A16" s="69"/>
      <c r="B16" s="4" t="s">
        <v>3</v>
      </c>
      <c r="C16" s="93"/>
      <c r="D16" s="1"/>
      <c r="E16" s="1"/>
      <c r="F16" s="1"/>
      <c r="G16" s="1"/>
    </row>
    <row r="17" spans="1:7" ht="15.75" thickBot="1">
      <c r="A17" s="3"/>
      <c r="B17" s="1"/>
      <c r="C17" s="1"/>
      <c r="D17" s="1"/>
      <c r="E17" s="1"/>
      <c r="F17" s="1"/>
      <c r="G17" s="1"/>
    </row>
    <row r="18" spans="1:7" ht="64.5" thickBot="1">
      <c r="A18" s="67" t="s">
        <v>6</v>
      </c>
      <c r="B18" s="4" t="s">
        <v>1</v>
      </c>
      <c r="C18" s="93"/>
      <c r="D18" s="1"/>
      <c r="E18" s="1"/>
      <c r="F18" s="1"/>
      <c r="G18" s="1"/>
    </row>
    <row r="19" spans="1:7" ht="39" thickBot="1">
      <c r="A19" s="68"/>
      <c r="B19" s="5" t="s">
        <v>2</v>
      </c>
      <c r="C19" s="93"/>
      <c r="D19" s="1"/>
      <c r="E19" s="1"/>
      <c r="F19" s="1"/>
      <c r="G19" s="1"/>
    </row>
    <row r="20" spans="1:7" ht="15.75" thickBot="1">
      <c r="A20" s="69"/>
      <c r="B20" s="4" t="s">
        <v>3</v>
      </c>
      <c r="C20" s="93"/>
      <c r="D20" s="1"/>
      <c r="E20" s="1"/>
      <c r="F20" s="1"/>
      <c r="G20" s="1"/>
    </row>
    <row r="21" spans="1:7" ht="15.75" thickBot="1">
      <c r="A21" s="3"/>
      <c r="B21" s="1"/>
      <c r="C21" s="1"/>
      <c r="D21" s="1"/>
      <c r="E21" s="1"/>
      <c r="F21" s="1"/>
      <c r="G21" s="1"/>
    </row>
    <row r="22" spans="1:7" ht="64.5" thickBot="1">
      <c r="A22" s="67" t="s">
        <v>7</v>
      </c>
      <c r="B22" s="4" t="s">
        <v>1</v>
      </c>
      <c r="C22" s="93"/>
      <c r="D22" s="1"/>
      <c r="E22" s="1"/>
      <c r="F22" s="1"/>
      <c r="G22" s="1"/>
    </row>
    <row r="23" spans="1:7" ht="39" thickBot="1">
      <c r="A23" s="68"/>
      <c r="B23" s="5" t="s">
        <v>2</v>
      </c>
      <c r="C23" s="93"/>
      <c r="D23" s="1"/>
      <c r="E23" s="1"/>
      <c r="F23" s="1"/>
      <c r="G23" s="1"/>
    </row>
    <row r="24" spans="1:7" ht="15.75" thickBot="1">
      <c r="A24" s="69"/>
      <c r="B24" s="4" t="s">
        <v>3</v>
      </c>
      <c r="C24" s="93"/>
      <c r="D24" s="1"/>
      <c r="E24" s="1"/>
      <c r="F24" s="1"/>
      <c r="G24" s="1"/>
    </row>
    <row r="25" spans="1:7" ht="15.75" thickBot="1">
      <c r="A25" s="3"/>
      <c r="B25" s="1"/>
      <c r="C25" s="1"/>
      <c r="D25" s="1"/>
      <c r="E25" s="1"/>
      <c r="F25" s="1"/>
      <c r="G25" s="1"/>
    </row>
    <row r="26" spans="1:7" ht="64.5" thickBot="1">
      <c r="A26" s="67" t="s">
        <v>8</v>
      </c>
      <c r="B26" s="4" t="s">
        <v>1</v>
      </c>
      <c r="C26" s="93"/>
      <c r="D26" s="1"/>
      <c r="E26" s="1"/>
      <c r="F26" s="1"/>
      <c r="G26" s="1"/>
    </row>
    <row r="27" spans="1:7" ht="15.75" thickBot="1">
      <c r="A27" s="69"/>
      <c r="B27" s="4" t="s">
        <v>9</v>
      </c>
      <c r="C27" s="93"/>
      <c r="D27" s="1"/>
      <c r="E27" s="1"/>
      <c r="F27" s="1"/>
      <c r="G27" s="1"/>
    </row>
    <row r="28" spans="1:7" ht="15.75" thickBot="1">
      <c r="A28" s="1"/>
      <c r="B28" s="1"/>
      <c r="C28" s="1"/>
      <c r="D28" s="1"/>
      <c r="E28" s="1"/>
      <c r="F28" s="1"/>
      <c r="G28" s="1"/>
    </row>
    <row r="29" spans="1:7" ht="64.5" thickBot="1">
      <c r="A29" s="67" t="s">
        <v>10</v>
      </c>
      <c r="B29" s="4" t="s">
        <v>1</v>
      </c>
      <c r="C29" s="93"/>
      <c r="D29" s="1"/>
      <c r="E29" s="1"/>
      <c r="F29" s="1"/>
      <c r="G29" s="1"/>
    </row>
    <row r="30" spans="1:7" ht="15.75" thickBot="1">
      <c r="A30" s="69"/>
      <c r="B30" s="4" t="s">
        <v>9</v>
      </c>
      <c r="C30" s="93"/>
      <c r="D30" s="1"/>
      <c r="E30" s="1"/>
      <c r="F30" s="1"/>
      <c r="G30" s="1"/>
    </row>
    <row r="31" spans="1:7" ht="15.75" thickBot="1"/>
    <row r="32" spans="1:7" ht="39.75" thickTop="1" thickBot="1">
      <c r="A32" s="80" t="s">
        <v>12</v>
      </c>
      <c r="B32" s="48" t="s">
        <v>14</v>
      </c>
      <c r="C32" s="48" t="s">
        <v>15</v>
      </c>
      <c r="D32" s="45" t="s">
        <v>64</v>
      </c>
      <c r="E32" s="24"/>
    </row>
    <row r="33" spans="1:5" ht="15.75" thickTop="1">
      <c r="A33" s="84"/>
      <c r="B33" s="49" t="s">
        <v>55</v>
      </c>
      <c r="C33" s="9" t="s">
        <v>56</v>
      </c>
      <c r="D33" s="40">
        <v>45</v>
      </c>
    </row>
    <row r="34" spans="1:5">
      <c r="A34" s="84"/>
      <c r="B34" s="46" t="s">
        <v>55</v>
      </c>
      <c r="C34" s="17" t="s">
        <v>57</v>
      </c>
      <c r="D34" s="30">
        <v>70</v>
      </c>
      <c r="E34" s="24"/>
    </row>
    <row r="35" spans="1:5">
      <c r="A35" s="84"/>
      <c r="B35" s="46" t="s">
        <v>58</v>
      </c>
      <c r="C35" s="17" t="s">
        <v>56</v>
      </c>
      <c r="D35" s="30">
        <v>35</v>
      </c>
      <c r="E35" s="24"/>
    </row>
    <row r="36" spans="1:5">
      <c r="A36" s="84"/>
      <c r="B36" s="46" t="s">
        <v>58</v>
      </c>
      <c r="C36" s="17" t="s">
        <v>59</v>
      </c>
      <c r="D36" s="30">
        <v>60</v>
      </c>
      <c r="E36" s="24"/>
    </row>
    <row r="37" spans="1:5">
      <c r="A37" s="84"/>
      <c r="B37" s="46" t="s">
        <v>60</v>
      </c>
      <c r="C37" s="17" t="s">
        <v>61</v>
      </c>
      <c r="D37" s="30">
        <v>35</v>
      </c>
      <c r="E37" s="24"/>
    </row>
    <row r="38" spans="1:5">
      <c r="A38" s="84"/>
      <c r="B38" s="46" t="s">
        <v>60</v>
      </c>
      <c r="C38" s="12" t="s">
        <v>59</v>
      </c>
      <c r="D38" s="26">
        <v>60</v>
      </c>
      <c r="E38" s="24"/>
    </row>
    <row r="39" spans="1:5" ht="15" customHeight="1">
      <c r="A39" s="84"/>
      <c r="B39" s="46" t="s">
        <v>60</v>
      </c>
      <c r="C39" s="17" t="s">
        <v>56</v>
      </c>
      <c r="D39" s="53" t="s">
        <v>71</v>
      </c>
      <c r="E39" s="32"/>
    </row>
    <row r="40" spans="1:5" ht="37.5" customHeight="1" thickBot="1">
      <c r="A40" s="85"/>
      <c r="B40" s="47" t="s">
        <v>62</v>
      </c>
      <c r="C40" s="13" t="s">
        <v>56</v>
      </c>
      <c r="D40" s="54"/>
      <c r="E40" s="32"/>
    </row>
    <row r="41" spans="1:5" ht="15.75" thickTop="1"/>
  </sheetData>
  <sheetProtection algorithmName="SHA-512" hashValue="lUlirmDblSjj0th44UhpxjYOkdZYhxMhd54DHn05xutPxqpWVEBSL3WcAfdzTsW3xLx1KTOT8s58s5UhXWzy+Q==" saltValue="1/p8G6KPqeJkad20Enjnaw==" spinCount="100000" sheet="1" objects="1" scenarios="1"/>
  <mergeCells count="12">
    <mergeCell ref="A1:H2"/>
    <mergeCell ref="A18:A20"/>
    <mergeCell ref="D39:D40"/>
    <mergeCell ref="A6:A8"/>
    <mergeCell ref="E7:G7"/>
    <mergeCell ref="E8:G9"/>
    <mergeCell ref="A10:A12"/>
    <mergeCell ref="A14:A16"/>
    <mergeCell ref="A22:A24"/>
    <mergeCell ref="A26:A27"/>
    <mergeCell ref="A29:A30"/>
    <mergeCell ref="A32:A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Cas général 70kg APLSH</vt:lpstr>
      <vt:lpstr>ICPE autorisation 100kg APLSH</vt:lpstr>
      <vt:lpstr>ICPE enregistrement 70kg APLSH</vt:lpstr>
      <vt:lpstr>Cas prairies 70kg APLSH</vt:lpstr>
      <vt:lpstr>Cas exceptionnel prairies 20kg</vt:lpstr>
      <vt:lpstr>Cas effluents élevage 20kgAPLSH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Blandine SOUCHE</dc:creator>
  <cp:lastModifiedBy>Blandine SOUCHE</cp:lastModifiedBy>
  <dcterms:created xsi:type="dcterms:W3CDTF">2025-08-01T08:57:41Z</dcterms:created>
  <dcterms:modified xsi:type="dcterms:W3CDTF">2025-09-04T07:29:58Z</dcterms:modified>
</cp:coreProperties>
</file>